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5" windowWidth="12255" windowHeight="12555" tabRatio="749" activeTab="1"/>
  </bookViews>
  <sheets>
    <sheet name="TFC Prdn TTW-TOP SHEET" sheetId="1" r:id="rId1"/>
    <sheet name="TFC Prdn TTW-DETAIL" sheetId="2" r:id="rId2"/>
  </sheets>
  <externalReferences>
    <externalReference r:id="rId5"/>
  </externalReferences>
  <definedNames>
    <definedName name="accessoires" localSheetId="1">'TFC Prdn TTW-DETAIL'!#REF!</definedName>
    <definedName name="accessoires">'TFC Prdn TTW-TOP SHEET'!#REF!</definedName>
    <definedName name="amortissement_séries" localSheetId="1">'TFC Prdn TTW-DETAIL'!#REF!</definedName>
    <definedName name="amortissement_séries">'TFC Prdn TTW-TOP SHEET'!#REF!</definedName>
    <definedName name="animaux" localSheetId="1">'TFC Prdn TTW-DETAIL'!#REF!</definedName>
    <definedName name="animaux">'TFC Prdn TTW-TOP SHEET'!#REF!</definedName>
    <definedName name="bénéfices_marginaux" localSheetId="1">'TFC Prdn TTW-DETAIL'!#REF!</definedName>
    <definedName name="bénéfices_marginaux">'TFC Prdn TTW-TOP SHEET'!#REF!</definedName>
    <definedName name="caméra" localSheetId="1">'TFC Prdn TTW-DETAIL'!#REF!</definedName>
    <definedName name="caméra">'TFC Prdn TTW-TOP SHEET'!#REF!</definedName>
    <definedName name="comédiens" localSheetId="1">'TFC Prdn TTW-DETAIL'!#REF!</definedName>
    <definedName name="comédiens">'TFC Prdn TTW-TOP SHEET'!#REF!</definedName>
    <definedName name="costumes" localSheetId="1">'TFC Prdn TTW-DETAIL'!#REF!</definedName>
    <definedName name="costumes">'TFC Prdn TTW-TOP SHEET'!#REF!</definedName>
    <definedName name="coût_de_l_émission" localSheetId="1">'TFC Prdn TTW-DETAIL'!#REF!</definedName>
    <definedName name="coût_de_l_émission">'TFC Prdn TTW-TOP SHEET'!#REF!</definedName>
    <definedName name="coûts_indirects" localSheetId="1">'TFC Prdn TTW-DETAIL'!#REF!</definedName>
    <definedName name="coûts_indirects">'TFC Prdn TTW-TOP SHEET'!#REF!</definedName>
    <definedName name="décors" localSheetId="1">'TFC Prdn TTW-DETAIL'!#REF!</definedName>
    <definedName name="décors">'TFC Prdn TTW-TOP SHEET'!#REF!</definedName>
    <definedName name="détails_lieux">'[1]***détail'!$A$223</definedName>
    <definedName name="deuxième_équipe" localSheetId="1">'TFC Prdn TTW-DETAIL'!#REF!</definedName>
    <definedName name="deuxième_équipe">'TFC Prdn TTW-TOP SHEET'!#REF!</definedName>
    <definedName name="droits_d_auteur" localSheetId="1">'TFC Prdn TTW-DETAIL'!#REF!</definedName>
    <definedName name="droits_d_auteur">'TFC Prdn TTW-TOP SHEET'!#REF!</definedName>
    <definedName name="effets_spéciaux" localSheetId="1">'TFC Prdn TTW-DETAIL'!#REF!</definedName>
    <definedName name="effets_spéciaux">'TFC Prdn TTW-TOP SHEET'!#REF!</definedName>
    <definedName name="électrique" localSheetId="1">'TFC Prdn TTW-DETAIL'!#REF!</definedName>
    <definedName name="électrique">'TFC Prdn TTW-TOP SHEET'!#REF!</definedName>
    <definedName name="équipe_accessoires" localSheetId="1">'TFC Prdn TTW-DETAIL'!#REF!</definedName>
    <definedName name="équipe_accessoires">'TFC Prdn TTW-TOP SHEET'!#REF!</definedName>
    <definedName name="équipe_caméra" localSheetId="1">'TFC Prdn TTW-DETAIL'!#REF!</definedName>
    <definedName name="équipe_caméra">'TFC Prdn TTW-TOP SHEET'!#REF!</definedName>
    <definedName name="équipe_conception_artistique" localSheetId="1">'TFC Prdn TTW-DETAIL'!#REF!</definedName>
    <definedName name="équipe_conception_artistique">'TFC Prdn TTW-TOP SHEET'!#REF!</definedName>
    <definedName name="équipe_construction" localSheetId="1">'TFC Prdn TTW-DETAIL'!#REF!</definedName>
    <definedName name="équipe_construction">'TFC Prdn TTW-TOP SHEET'!#REF!</definedName>
    <definedName name="équipe_costumes" localSheetId="1">'TFC Prdn TTW-DETAIL'!#REF!</definedName>
    <definedName name="équipe_costumes">'TFC Prdn TTW-TOP SHEET'!#REF!</definedName>
    <definedName name="équipe_décors" localSheetId="1">'TFC Prdn TTW-DETAIL'!#REF!</definedName>
    <definedName name="équipe_décors">'TFC Prdn TTW-TOP SHEET'!#REF!</definedName>
    <definedName name="équipe_effets_spéciaux" localSheetId="1">'TFC Prdn TTW-DETAIL'!#REF!</definedName>
    <definedName name="équipe_effets_spéciaux">'TFC Prdn TTW-TOP SHEET'!#REF!</definedName>
    <definedName name="équipe_électrique" localSheetId="1">'TFC Prdn TTW-DETAIL'!#REF!</definedName>
    <definedName name="équipe_électrique">'TFC Prdn TTW-TOP SHEET'!#REF!</definedName>
    <definedName name="équipe_machiniste" localSheetId="1">'TFC Prdn TTW-DETAIL'!#REF!</definedName>
    <definedName name="équipe_machiniste">'TFC Prdn TTW-TOP SHEET'!#REF!</definedName>
    <definedName name="équipe_maq_coiff" localSheetId="1">'TFC Prdn TTW-DETAIL'!#REF!</definedName>
    <definedName name="équipe_maq_coiff">'TFC Prdn TTW-TOP SHEET'!#REF!</definedName>
    <definedName name="équipe_montage" localSheetId="1">'TFC Prdn TTW-DETAIL'!#REF!</definedName>
    <definedName name="équipe_montage">'TFC Prdn TTW-TOP SHEET'!#REF!</definedName>
    <definedName name="équipe_production" localSheetId="1">'TFC Prdn TTW-DETAIL'!#REF!</definedName>
    <definedName name="équipe_production">'TFC Prdn TTW-TOP SHEET'!#REF!</definedName>
    <definedName name="équipe_resp_animaux" localSheetId="1">'TFC Prdn TTW-DETAIL'!#REF!</definedName>
    <definedName name="équipe_resp_animaux">'TFC Prdn TTW-TOP SHEET'!#REF!</definedName>
    <definedName name="équipe_son" localSheetId="1">'TFC Prdn TTW-DETAIL'!#REF!</definedName>
    <definedName name="équipe_son">'TFC Prdn TTW-TOP SHEET'!#REF!</definedName>
    <definedName name="équipe_tehnique_vidéo" localSheetId="1">'TFC Prdn TTW-DETAIL'!#REF!</definedName>
    <definedName name="équipe_tehnique_vidéo">'TFC Prdn TTW-TOP SHEET'!#REF!</definedName>
    <definedName name="équipe_transport" localSheetId="1">'TFC Prdn TTW-DETAIL'!#REF!</definedName>
    <definedName name="équipe_transport">'TFC Prdn TTW-TOP SHEET'!#REF!</definedName>
    <definedName name="figuration" localSheetId="1">'TFC Prdn TTW-DETAIL'!#REF!</definedName>
    <definedName name="figuration">'TFC Prdn TTW-TOP SHEET'!#REF!</definedName>
    <definedName name="frais_bur._de_prod" localSheetId="1">'TFC Prdn TTW-DETAIL'!#REF!</definedName>
    <definedName name="frais_bur._de_prod">'TFC Prdn TTW-TOP SHEET'!#REF!</definedName>
    <definedName name="frais_bur_lieux_de_tournage" localSheetId="1">'TFC Prdn TTW-DETAIL'!#REF!</definedName>
    <definedName name="frais_bur_lieux_de_tournage">'TFC Prdn TTW-TOP SHEET'!#REF!</definedName>
    <definedName name="frais_développement" localSheetId="1">'TFC Prdn TTW-DETAIL'!#REF!</definedName>
    <definedName name="frais_développement">'TFC Prdn TTW-TOP SHEET'!#REF!</definedName>
    <definedName name="frais_généraux__divers" localSheetId="1">'TFC Prdn TTW-DETAIL'!#REF!</definedName>
    <definedName name="frais_généraux__divers">'TFC Prdn TTW-TOP SHEET'!#REF!</definedName>
    <definedName name="frais_lieux_de_tournage" localSheetId="1">'TFC Prdn TTW-DETAIL'!#REF!</definedName>
    <definedName name="frais_lieux_de_tournage">'TFC Prdn TTW-TOP SHEET'!#REF!</definedName>
    <definedName name="frais_régie" localSheetId="1">'TFC Prdn TTW-DETAIL'!#REF!</definedName>
    <definedName name="frais_régie">'TFC Prdn TTW-TOP SHEET'!#REF!</definedName>
    <definedName name="frais_studio" localSheetId="1">'TFC Prdn TTW-DETAIL'!#REF!</definedName>
    <definedName name="frais_studio">'TFC Prdn TTW-TOP SHEET'!#REF!</definedName>
    <definedName name="garantie_de_bonne_fin" localSheetId="1">'TFC Prdn TTW-DETAIL'!#REF!</definedName>
    <definedName name="garantie_de_bonne_fin">'TFC Prdn TTW-TOP SHEET'!#REF!</definedName>
    <definedName name="grand_total" localSheetId="1">'TFC Prdn TTW-DETAIL'!#REF!</definedName>
    <definedName name="grand_total">'TFC Prdn TTW-TOP SHEET'!#REF!</definedName>
    <definedName name="imprévus" localSheetId="1">'TFC Prdn TTW-DETAIL'!#REF!</definedName>
    <definedName name="imprévus">'TFC Prdn TTW-TOP SHEET'!#REF!</definedName>
    <definedName name="labo_de_production" localSheetId="1">'TFC Prdn TTW-DETAIL'!#REF!</definedName>
    <definedName name="labo_de_production">'TFC Prdn TTW-TOP SHEET'!#REF!</definedName>
    <definedName name="labo_film_postprod" localSheetId="1">'TFC Prdn TTW-DETAIL'!#REF!</definedName>
    <definedName name="labo_film_postprod">'TFC Prdn TTW-TOP SHEET'!#REF!</definedName>
    <definedName name="machiniste" localSheetId="1">'TFC Prdn TTW-DETAIL'!#REF!</definedName>
    <definedName name="machiniste">'TFC Prdn TTW-TOP SHEET'!#REF!</definedName>
    <definedName name="maquillage_coiffure" localSheetId="1">'TFC Prdn TTW-DETAIL'!#REF!</definedName>
    <definedName name="maquillage_coiffure">'TFC Prdn TTW-TOP SHEET'!#REF!</definedName>
    <definedName name="matériel_d_artiste" localSheetId="1">'TFC Prdn TTW-DETAIL'!#REF!</definedName>
    <definedName name="matériel_d_artiste">'TFC Prdn TTW-TOP SHEET'!#REF!</definedName>
    <definedName name="matériel_de_construction" localSheetId="1">'TFC Prdn TTW-DETAIL'!#REF!</definedName>
    <definedName name="matériel_de_construction">'TFC Prdn TTW-TOP SHEET'!#REF!</definedName>
    <definedName name="montage" localSheetId="1">'TFC Prdn TTW-DETAIL'!#REF!</definedName>
    <definedName name="montage">'TFC Prdn TTW-TOP SHEET'!#REF!</definedName>
    <definedName name="musique" localSheetId="1">'TFC Prdn TTW-DETAIL'!#REF!</definedName>
    <definedName name="musique">'TFC Prdn TTW-TOP SHEET'!#REF!</definedName>
    <definedName name="postprod_film_son" localSheetId="1">'TFC Prdn TTW-DETAIL'!#REF!</definedName>
    <definedName name="postprod_film_son">'TFC Prdn TTW-TOP SHEET'!#REF!</definedName>
    <definedName name="postprod_vidéo_image" localSheetId="1">'TFC Prdn TTW-DETAIL'!#REF!</definedName>
    <definedName name="postprod_vidéo_image">'TFC Prdn TTW-TOP SHEET'!#REF!</definedName>
    <definedName name="postprod_vidéo_son" localSheetId="1">'TFC Prdn TTW-DETAIL'!#REF!</definedName>
    <definedName name="postprod_vidéo_son">'TFC Prdn TTW-TOP SHEET'!#REF!</definedName>
    <definedName name="_xlnm.Print_Area" localSheetId="1">'TFC Prdn TTW-DETAIL'!$A$1:$G$244</definedName>
    <definedName name="_xlnm.Print_Area" localSheetId="0">'TFC Prdn TTW-TOP SHEET'!$A$1:$G$64</definedName>
    <definedName name="_xlnm.Print_Titles" localSheetId="1">'TFC Prdn TTW-DETAIL'!$1:$5</definedName>
    <definedName name="_xlnm.Print_Titles" localSheetId="0">'TFC Prdn TTW-TOP SHEET'!$14:$14</definedName>
    <definedName name="producteur" localSheetId="1">'TFC Prdn TTW-DETAIL'!#REF!</definedName>
    <definedName name="producteur">'TFC Prdn TTW-TOP SHEET'!#REF!</definedName>
    <definedName name="publicité" localSheetId="1">'TFC Prdn TTW-DETAIL'!#REF!</definedName>
    <definedName name="publicité">'TFC Prdn TTW-TOP SHEET'!#REF!</definedName>
    <definedName name="réalisation" localSheetId="1">'TFC Prdn TTW-DETAIL'!#REF!</definedName>
    <definedName name="réalisation">'TFC Prdn TTW-TOP SHEET'!#REF!</definedName>
    <definedName name="rubans_magnétoscopiques" localSheetId="1">'TFC Prdn TTW-DETAIL'!#REF!</definedName>
    <definedName name="rubans_magnétoscopiques">'TFC Prdn TTW-TOP SHEET'!#REF!</definedName>
    <definedName name="scénario" localSheetId="1">'TFC Prdn TTW-DETAIL'!#REF!</definedName>
    <definedName name="scénario">'TFC Prdn TTW-TOP SHEET'!#REF!</definedName>
    <definedName name="sommaire" localSheetId="1">'TFC Prdn TTW-DETAIL'!#REF!</definedName>
    <definedName name="sommaire">'TFC Prdn TTW-TOP SHEET'!#REF!</definedName>
    <definedName name="son" localSheetId="1">'TFC Prdn TTW-DETAIL'!#REF!</definedName>
    <definedName name="son">'TFC Prdn TTW-TOP SHEET'!#REF!</definedName>
    <definedName name="studio_vidéo" localSheetId="1">'TFC Prdn TTW-DETAIL'!#REF!</definedName>
    <definedName name="studio_vidéo">'TFC Prdn TTW-TOP SHEET'!#REF!</definedName>
    <definedName name="titres_optiques_archives" localSheetId="1">'TFC Prdn TTW-DETAIL'!#REF!</definedName>
    <definedName name="titres_optiques_archives">'TFC Prdn TTW-TOP SHEET'!#REF!</definedName>
    <definedName name="transport" localSheetId="1">'TFC Prdn TTW-DETAIL'!#REF!</definedName>
    <definedName name="transport">'TFC Prdn TTW-TOP SHEET'!#REF!</definedName>
    <definedName name="unité_mobile_vidéo" localSheetId="1">'TFC Prdn TTW-DETAIL'!#REF!</definedName>
    <definedName name="unité_mobile_vidéo">'TFC Prdn TTW-TOP SHEET'!#REF!</definedName>
    <definedName name="vedettes_forfaitaires" localSheetId="1">'TFC Prdn TTW-DETAIL'!#REF!</definedName>
    <definedName name="vedettes_forfaitaires">'TFC Prdn TTW-TOP SHEET'!#REF!</definedName>
    <definedName name="version" localSheetId="1">'TFC Prdn TTW-DETAIL'!#REF!</definedName>
    <definedName name="version">'TFC Prdn TTW-TOP SHEET'!#REF!</definedName>
    <definedName name="voyages_séjour" localSheetId="1">'TFC Prdn TTW-DETAIL'!#REF!</definedName>
    <definedName name="voyages_séjour">'TFC Prdn TTW-TOP SHEET'!#REF!</definedName>
    <definedName name="Z_40963AEF_132B_45AC_BECA_787233ED8A0E_.wvu.PrintArea" localSheetId="1" hidden="1">'TFC Prdn TTW-DETAIL'!$A$127:$G$244</definedName>
    <definedName name="Z_40963AEF_132B_45AC_BECA_787233ED8A0E_.wvu.PrintArea" localSheetId="0" hidden="1">'TFC Prdn TTW-TOP SHEET'!$A$14:$D$64</definedName>
  </definedNames>
  <calcPr fullCalcOnLoad="1"/>
</workbook>
</file>

<file path=xl/sharedStrings.xml><?xml version="1.0" encoding="utf-8"?>
<sst xmlns="http://schemas.openxmlformats.org/spreadsheetml/2006/main" count="352" uniqueCount="149">
  <si>
    <t>Contingency</t>
  </si>
  <si>
    <t>CONTINGENCY</t>
  </si>
  <si>
    <t>Production Office Expenses</t>
  </si>
  <si>
    <t>PRODUCER(S)</t>
  </si>
  <si>
    <t>Title:</t>
  </si>
  <si>
    <t>Budget Dated:</t>
  </si>
  <si>
    <t>Production Company:</t>
  </si>
  <si>
    <t>Medium/Format:</t>
  </si>
  <si>
    <t>Producer(s):</t>
  </si>
  <si>
    <t>Length:</t>
  </si>
  <si>
    <t>Director(s):</t>
  </si>
  <si>
    <t>Writer(s):</t>
  </si>
  <si>
    <t>Budget Prepared by:</t>
  </si>
  <si>
    <t>Budget</t>
  </si>
  <si>
    <t>approved by:</t>
  </si>
  <si>
    <t>Name</t>
  </si>
  <si>
    <t>Signature</t>
  </si>
  <si>
    <t>Date</t>
  </si>
  <si>
    <t>Category</t>
  </si>
  <si>
    <t>Acct</t>
  </si>
  <si>
    <t>Total</t>
  </si>
  <si>
    <t>GRAND TOTAL</t>
  </si>
  <si>
    <t>TOTAL "A" + "B" + "C" + "D"</t>
  </si>
  <si>
    <t>Prodco:</t>
  </si>
  <si>
    <t>Description</t>
  </si>
  <si>
    <t>#</t>
  </si>
  <si>
    <t># Units</t>
  </si>
  <si>
    <t>Unit</t>
  </si>
  <si>
    <t>Rate/Amt</t>
  </si>
  <si>
    <t>---</t>
  </si>
  <si>
    <t>month</t>
  </si>
  <si>
    <t>week</t>
  </si>
  <si>
    <t>day</t>
  </si>
  <si>
    <t>flat</t>
  </si>
  <si>
    <t>allow</t>
  </si>
  <si>
    <t>hour</t>
  </si>
  <si>
    <t>min</t>
  </si>
  <si>
    <t>foot</t>
  </si>
  <si>
    <t>%</t>
  </si>
  <si>
    <t>Story Rights</t>
  </si>
  <si>
    <t>Producer(s)</t>
  </si>
  <si>
    <t>Director(s) - Labour and Rights</t>
  </si>
  <si>
    <t>TOTAL "A" - DEVELOPMENT COSTS ("Above-The-Line")</t>
  </si>
  <si>
    <t>Cast - Labour and Rights</t>
  </si>
  <si>
    <t>Art Department - Labour</t>
  </si>
  <si>
    <t>Art Department - Expenses</t>
  </si>
  <si>
    <t>Hair/Makeup/Wardrobe - Labour</t>
  </si>
  <si>
    <t>Hair/Makeup/Wardrobe - Expenses</t>
  </si>
  <si>
    <t>Technical Department - Labour</t>
  </si>
  <si>
    <t>Technical Department - Expenses</t>
  </si>
  <si>
    <t>Studio and Location Expenses</t>
  </si>
  <si>
    <t>Transportation Expenses</t>
  </si>
  <si>
    <t>"A" - DEVELOPMENT COSTS ("Above-The-Line")</t>
  </si>
  <si>
    <t>"B" - PRODUCTION COSTS ("Below-The-Line Production")</t>
  </si>
  <si>
    <t>TOTAL "B" - PRODUCTION COSTS ("Below-The-Line Production")</t>
  </si>
  <si>
    <t>"C" - POST PRODUCTION COSTS ("Below-The-Line Post")</t>
  </si>
  <si>
    <t>Post Production Labour</t>
  </si>
  <si>
    <t>Picture Post Expenses</t>
  </si>
  <si>
    <t>Sound Post Expenses</t>
  </si>
  <si>
    <t>Music - Labour and Expenses</t>
  </si>
  <si>
    <t>Finishing and Delivery Expenses</t>
  </si>
  <si>
    <t>TOTAL "C" - POST PRODUCTION COSTS ("Below-The-Line Post")</t>
  </si>
  <si>
    <t>TOTAL "B" + "C"</t>
  </si>
  <si>
    <t>Shooting Dates:</t>
  </si>
  <si>
    <t>TOTAL - STORY RIGHTS</t>
  </si>
  <si>
    <t>STORY RIGHTS</t>
  </si>
  <si>
    <t>TOTAL - PRODUCER(S)</t>
  </si>
  <si>
    <t>Producer Name</t>
  </si>
  <si>
    <t>TOTAL - DIRECTOR(S) - LABOUR AND RIGHTS</t>
  </si>
  <si>
    <t>DIRECTOR(S) - LABOUR AND RIGHTS</t>
  </si>
  <si>
    <t>Director Name</t>
  </si>
  <si>
    <t>TOTAL - CAST - LABOUR AND RIGHTS</t>
  </si>
  <si>
    <t>TOTAL - PRODUCTION OFFICE - LABOUR</t>
  </si>
  <si>
    <t>TOTAL - PRODUCTION OFFICE EXPENSES</t>
  </si>
  <si>
    <r>
      <t>PRODUCTION OFFICE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Office, Office supplies, Computers, Security)</t>
    </r>
  </si>
  <si>
    <r>
      <t>ART DEPARTMENT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Labour for Production Design, Construction, Set Dressing, Props, SPFX, Animals)</t>
    </r>
  </si>
  <si>
    <t>TOTAL - ART DEPARTMENT - LABOUR</t>
  </si>
  <si>
    <t>TOTAL - HAIR / MAKEUP / WARDROBE - LABOUR</t>
  </si>
  <si>
    <t>TOTAL - ART DEPARTMENT - EXPENSES</t>
  </si>
  <si>
    <t>TOTAL - HAIR / MAKEUP / WARDROBE - EXPENSES</t>
  </si>
  <si>
    <t>Screenwriter - Name</t>
  </si>
  <si>
    <t>Script Editor - Name</t>
  </si>
  <si>
    <t>SCREENWRITER(S) AND SCRIPT EDITOR</t>
  </si>
  <si>
    <t>TOTAL - SCREENWRITER(S) AND SCRIPT EDITOR</t>
  </si>
  <si>
    <t>General and Indirect Expenses</t>
  </si>
  <si>
    <r>
      <t>TECHNICAL DEPARTMENT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Camera, Electric, Grip, Sound)</t>
    </r>
  </si>
  <si>
    <t>TOTAL - TECHNICAL DEPARTMENT - LABOUR</t>
  </si>
  <si>
    <t>TOTAL - TECHNICAL DEPARTMENT - EXPENSES</t>
  </si>
  <si>
    <r>
      <t>TECHNICAL DEPARTMENT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Camera/Electric/Grip/Sound Equipment, Expendables)</t>
    </r>
  </si>
  <si>
    <r>
      <t>CAST - LABOUR AND RIGHTS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Cast, Extras, Stunts, Rights Fees, Casting Expenses)</t>
    </r>
  </si>
  <si>
    <r>
      <t>PRODUCTION OFFICE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Production Manager, Coordinator, A.D.s, P.A.s, Location Manager, Accountant, Continuity Supervisor)</t>
    </r>
  </si>
  <si>
    <r>
      <t>STUDIO AND LOCATION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Scouting, Rentals, Repairs, Security)</t>
    </r>
  </si>
  <si>
    <t>TOTAL - STUDIO AND LOCATION EXPENSES</t>
  </si>
  <si>
    <t>TOTAL - UNIT CATERING AND CRAFT SERVICE</t>
  </si>
  <si>
    <r>
      <t>TRANSPORTATION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Travel, Vehicle rental, Gas, Parking)</t>
    </r>
  </si>
  <si>
    <t>TOTAL - TRANSPORTATION EXPENSES</t>
  </si>
  <si>
    <r>
      <t>ART DEPARTMENT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for Art department, Construction, Set Dressing, Props, SPFX, Animals)</t>
    </r>
  </si>
  <si>
    <r>
      <t>HAIR / MAKEUP / WARDROBE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Rentals, Purchases, Repairs)</t>
    </r>
  </si>
  <si>
    <t>Screenwriter(s) and Script Editor</t>
  </si>
  <si>
    <t>Production Office - Labour</t>
  </si>
  <si>
    <t>Unit Catering and Craft Service</t>
  </si>
  <si>
    <r>
      <t>RAW STOCK AND TRANSFERS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Production media stock, Transfers, Rushes)</t>
    </r>
  </si>
  <si>
    <t>TOTAL - RAW STOCK AND TRANSFERS EXPENSES</t>
  </si>
  <si>
    <r>
      <t>POST PRODUCTION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Post Supervisor, Picture Editor(s), Sound Editor(s))</t>
    </r>
  </si>
  <si>
    <t>TOTAL - POST PRODUCTION - LABOUR</t>
  </si>
  <si>
    <r>
      <t>PICTURE POST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Equipment/Room(s), Offline, Online, Expendables)</t>
    </r>
  </si>
  <si>
    <t>TOTAL - PICTURE POST EXPENSES</t>
  </si>
  <si>
    <r>
      <t>SOUND POST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Equipment/Room(s), Expendables, Sound FX, A.D.R., Foley, Sound Mix)</t>
    </r>
  </si>
  <si>
    <t>TOTAL - SOUND POST EXPENSES</t>
  </si>
  <si>
    <t>TOTAL - FINISHING AND DELIVERY EXPENSES</t>
  </si>
  <si>
    <t>TOTAL - MUSIC - LABOUR AND EXPENSES</t>
  </si>
  <si>
    <r>
      <t>MUSIC - LABOUR AND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Composer, Stock music, Music rights)</t>
    </r>
  </si>
  <si>
    <r>
      <t>GENERAL AND INDIRECT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Insurance, Legal, Post accounting, Bank charges, Interim financing, ISAN registration, Corporate Overhead)</t>
    </r>
  </si>
  <si>
    <t>TOTAL - GENERAL AND INDIRECT EXPENSES</t>
  </si>
  <si>
    <t>Amount</t>
  </si>
  <si>
    <t>TOTAL - CONTINGENCY</t>
  </si>
  <si>
    <t xml:space="preserve">GRAND TOTAL </t>
  </si>
  <si>
    <t>Raw Stock and Transfer Expenses</t>
  </si>
  <si>
    <t>Notes/Assumptions:</t>
  </si>
  <si>
    <t>Total (Canadian Costs)</t>
  </si>
  <si>
    <t>Note: All costs are Canadian costs.</t>
  </si>
  <si>
    <r>
      <t>FINISHING AND DELIVERY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Screen credits, Versioning, Protection copies, Storage, Digital distribution expenses, Distributor/Broadcast deliverables, Library and Archives requirements)</t>
    </r>
  </si>
  <si>
    <r>
      <t xml:space="preserve">UNIT CATERING AND CRAFT SERVICE
</t>
    </r>
    <r>
      <rPr>
        <sz val="8"/>
        <rFont val="Geneva"/>
        <family val="2"/>
      </rPr>
      <t>(e.g. Meals, Craft service supplies, Support rooms, First Aid)</t>
    </r>
  </si>
  <si>
    <r>
      <t>HAIR / MAKEUP / WARDROBE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Labour for Costume design, Wardrobe, Makeup and Hair design)</t>
    </r>
  </si>
  <si>
    <t>"D" - OTHER COSTS</t>
  </si>
  <si>
    <t>TOTAL "D" - OTHER COSTS</t>
  </si>
  <si>
    <t>Promotion Costs</t>
  </si>
  <si>
    <t>Distribution Costs</t>
  </si>
  <si>
    <t>TOTAL "E" - PROMOTION AND DISTRIBUTION COSTS</t>
  </si>
  <si>
    <t>"E" - PROMOTION AND DISTRIBUTION COSTS</t>
  </si>
  <si>
    <t>Unit Publicity</t>
  </si>
  <si>
    <t>TOTAL - UNIT PUBLICITY</t>
  </si>
  <si>
    <t>PROMOTION COSTS</t>
  </si>
  <si>
    <t>TOTAL - PROMOTION</t>
  </si>
  <si>
    <t>TOTAL - DISTRIBUTION</t>
  </si>
  <si>
    <t>DISTRIBUTION COSTS</t>
  </si>
  <si>
    <t>A + B + C + D</t>
  </si>
  <si>
    <t>B + C</t>
  </si>
  <si>
    <r>
      <t>UNIT PUBLICITY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Publicist, Social Media Publicist, Production stills and photography, EPK)</t>
    </r>
  </si>
  <si>
    <t>DIGITAL MARKETING EXPERT</t>
  </si>
  <si>
    <t>Digital Marketing Expert</t>
  </si>
  <si>
    <t>TOTAL PRODUCTION BUDGET</t>
  </si>
  <si>
    <t>TOTAL - DIGITAL MARKETING EXPERT</t>
  </si>
  <si>
    <t>Closed-Captioning</t>
  </si>
  <si>
    <t>TOTAL -VERSIONING/CLOSED-CAPTIONING</t>
  </si>
  <si>
    <t>VERSIONING/CLOSED-CAPTIONING</t>
  </si>
  <si>
    <t>Versioning/Closed-captioning</t>
  </si>
  <si>
    <t>Described Video</t>
  </si>
  <si>
    <t>Sub-titling in other official language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</si>
</sst>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0"/>
    <numFmt numFmtId="181" formatCode="00.00"/>
    <numFmt numFmtId="182" formatCode="00.0"/>
    <numFmt numFmtId="183" formatCode="0.0"/>
    <numFmt numFmtId="184" formatCode="0.0%"/>
  </numFmts>
  <fonts count="54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2"/>
    </font>
    <font>
      <sz val="10"/>
      <name val="Geneva"/>
      <family val="2"/>
    </font>
    <font>
      <sz val="9"/>
      <color indexed="8"/>
      <name val="Geneva"/>
      <family val="2"/>
    </font>
    <font>
      <sz val="8"/>
      <name val="Geneva"/>
      <family val="2"/>
    </font>
    <font>
      <b/>
      <sz val="11"/>
      <name val="Geneva"/>
      <family val="2"/>
    </font>
    <font>
      <b/>
      <sz val="8"/>
      <name val="Genev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Geneva"/>
      <family val="2"/>
    </font>
    <font>
      <sz val="8"/>
      <color indexed="8"/>
      <name val="Geneva"/>
      <family val="2"/>
    </font>
    <font>
      <i/>
      <sz val="8"/>
      <color indexed="10"/>
      <name val="Geneva"/>
      <family val="2"/>
    </font>
    <font>
      <b/>
      <sz val="9"/>
      <color indexed="9"/>
      <name val="Geneva"/>
      <family val="2"/>
    </font>
    <font>
      <b/>
      <sz val="9"/>
      <color indexed="10"/>
      <name val="Geneva"/>
      <family val="2"/>
    </font>
    <font>
      <b/>
      <sz val="11"/>
      <color indexed="8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8"/>
      <color theme="1"/>
      <name val="Geneva"/>
      <family val="2"/>
    </font>
    <font>
      <i/>
      <sz val="8"/>
      <color rgb="FFC00000"/>
      <name val="Geneva"/>
      <family val="2"/>
    </font>
    <font>
      <b/>
      <sz val="9"/>
      <color theme="0"/>
      <name val="Geneva"/>
      <family val="2"/>
    </font>
    <font>
      <b/>
      <sz val="11"/>
      <color theme="1"/>
      <name val="Geneva"/>
      <family val="2"/>
    </font>
    <font>
      <b/>
      <sz val="9"/>
      <color rgb="FFFF0000"/>
      <name val="Genev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medium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medium"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81" fontId="0" fillId="0" borderId="0" xfId="0" applyNumberFormat="1" applyFont="1" applyAlignment="1">
      <alignment horizontal="right"/>
    </xf>
    <xf numFmtId="0" fontId="47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3" fontId="47" fillId="33" borderId="11" xfId="0" applyNumberFormat="1" applyFont="1" applyFill="1" applyBorder="1" applyAlignment="1" quotePrefix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/>
    </xf>
    <xf numFmtId="38" fontId="0" fillId="0" borderId="11" xfId="42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2" fontId="2" fillId="33" borderId="12" xfId="0" applyNumberFormat="1" applyFont="1" applyFill="1" applyBorder="1" applyAlignment="1" applyProtection="1">
      <alignment vertical="center"/>
      <protection locked="0"/>
    </xf>
    <xf numFmtId="2" fontId="2" fillId="33" borderId="13" xfId="0" applyNumberFormat="1" applyFont="1" applyFill="1" applyBorder="1" applyAlignment="1" applyProtection="1">
      <alignment vertical="center"/>
      <protection locked="0"/>
    </xf>
    <xf numFmtId="38" fontId="2" fillId="0" borderId="11" xfId="42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38" fontId="0" fillId="0" borderId="0" xfId="42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3" fontId="47" fillId="33" borderId="12" xfId="0" applyNumberFormat="1" applyFont="1" applyFill="1" applyBorder="1" applyAlignment="1" quotePrefix="1">
      <alignment horizontal="center" vertical="center"/>
    </xf>
    <xf numFmtId="38" fontId="2" fillId="0" borderId="0" xfId="42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38" fontId="2" fillId="33" borderId="11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3" fontId="47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vertical="center" wrapText="1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11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34" borderId="13" xfId="0" applyFont="1" applyFill="1" applyBorder="1" applyAlignment="1" applyProtection="1">
      <alignment wrapText="1"/>
      <protection locked="0"/>
    </xf>
    <xf numFmtId="18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8" xfId="0" applyNumberFormat="1" applyFont="1" applyFill="1" applyBorder="1" applyAlignment="1" applyProtection="1">
      <alignment horizontal="center" wrapText="1"/>
      <protection locked="0"/>
    </xf>
    <xf numFmtId="180" fontId="0" fillId="0" borderId="17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vertical="center" wrapText="1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34" borderId="11" xfId="57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3" fontId="2" fillId="0" borderId="19" xfId="0" applyNumberFormat="1" applyFont="1" applyBorder="1" applyAlignment="1" applyProtection="1">
      <alignment vertical="center"/>
      <protection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3" fontId="0" fillId="35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8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center" vertical="center"/>
      <protection/>
    </xf>
    <xf numFmtId="3" fontId="2" fillId="35" borderId="18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2" fontId="7" fillId="36" borderId="11" xfId="0" applyNumberFormat="1" applyFont="1" applyFill="1" applyBorder="1" applyAlignment="1" applyProtection="1">
      <alignment horizontal="center" vertical="center"/>
      <protection/>
    </xf>
    <xf numFmtId="181" fontId="49" fillId="0" borderId="0" xfId="0" applyNumberFormat="1" applyFont="1" applyAlignment="1">
      <alignment/>
    </xf>
    <xf numFmtId="38" fontId="2" fillId="33" borderId="11" xfId="42" applyNumberFormat="1" applyFont="1" applyFill="1" applyBorder="1" applyAlignment="1" applyProtection="1">
      <alignment horizontal="center"/>
      <protection locked="0"/>
    </xf>
    <xf numFmtId="181" fontId="5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8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 locked="0"/>
    </xf>
    <xf numFmtId="2" fontId="2" fillId="0" borderId="12" xfId="0" applyNumberFormat="1" applyFont="1" applyFill="1" applyBorder="1" applyAlignment="1" applyProtection="1">
      <alignment vertical="center"/>
      <protection locked="0"/>
    </xf>
    <xf numFmtId="18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18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180" fontId="2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0" xfId="0" applyFont="1" applyFill="1" applyAlignment="1">
      <alignment vertical="center" wrapText="1"/>
    </xf>
    <xf numFmtId="0" fontId="0" fillId="37" borderId="0" xfId="0" applyFont="1" applyFill="1" applyAlignment="1">
      <alignment vertical="center"/>
    </xf>
    <xf numFmtId="180" fontId="0" fillId="37" borderId="17" xfId="0" applyNumberFormat="1" applyFont="1" applyFill="1" applyBorder="1" applyAlignment="1" applyProtection="1">
      <alignment horizontal="center" wrapText="1"/>
      <protection locked="0"/>
    </xf>
    <xf numFmtId="0" fontId="0" fillId="37" borderId="13" xfId="0" applyFont="1" applyFill="1" applyBorder="1" applyAlignment="1" applyProtection="1">
      <alignment wrapText="1"/>
      <protection locked="0"/>
    </xf>
    <xf numFmtId="0" fontId="0" fillId="37" borderId="11" xfId="0" applyNumberFormat="1" applyFont="1" applyFill="1" applyBorder="1" applyAlignment="1">
      <alignment horizontal="center" vertical="center"/>
    </xf>
    <xf numFmtId="3" fontId="48" fillId="37" borderId="11" xfId="0" applyNumberFormat="1" applyFont="1" applyFill="1" applyBorder="1" applyAlignment="1">
      <alignment horizontal="center" vertical="center"/>
    </xf>
    <xf numFmtId="4" fontId="0" fillId="37" borderId="11" xfId="0" applyNumberFormat="1" applyFont="1" applyFill="1" applyBorder="1" applyAlignment="1">
      <alignment vertical="center"/>
    </xf>
    <xf numFmtId="38" fontId="0" fillId="37" borderId="11" xfId="42" applyNumberFormat="1" applyFont="1" applyFill="1" applyBorder="1" applyAlignment="1" applyProtection="1">
      <alignment vertical="center"/>
      <protection locked="0"/>
    </xf>
    <xf numFmtId="38" fontId="2" fillId="37" borderId="11" xfId="42" applyNumberFormat="1" applyFont="1" applyFill="1" applyBorder="1" applyAlignment="1" applyProtection="1">
      <alignment vertical="center"/>
      <protection locked="0"/>
    </xf>
    <xf numFmtId="180" fontId="0" fillId="37" borderId="20" xfId="0" applyNumberFormat="1" applyFont="1" applyFill="1" applyBorder="1" applyAlignment="1" applyProtection="1">
      <alignment horizontal="center" vertical="center"/>
      <protection/>
    </xf>
    <xf numFmtId="0" fontId="0" fillId="37" borderId="21" xfId="0" applyFont="1" applyFill="1" applyBorder="1" applyAlignment="1" applyProtection="1">
      <alignment horizontal="center" vertical="center"/>
      <protection/>
    </xf>
    <xf numFmtId="3" fontId="0" fillId="37" borderId="18" xfId="0" applyNumberFormat="1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wrapText="1"/>
      <protection locked="0"/>
    </xf>
    <xf numFmtId="0" fontId="51" fillId="38" borderId="14" xfId="0" applyFont="1" applyFill="1" applyBorder="1" applyAlignment="1" applyProtection="1">
      <alignment vertical="center" wrapText="1"/>
      <protection/>
    </xf>
    <xf numFmtId="0" fontId="51" fillId="38" borderId="12" xfId="0" applyFont="1" applyFill="1" applyBorder="1" applyAlignment="1" applyProtection="1">
      <alignment vertical="center" wrapText="1"/>
      <protection/>
    </xf>
    <xf numFmtId="0" fontId="51" fillId="38" borderId="22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53" fillId="35" borderId="14" xfId="0" applyFont="1" applyFill="1" applyBorder="1" applyAlignment="1" applyProtection="1">
      <alignment vertical="center" wrapText="1"/>
      <protection/>
    </xf>
    <xf numFmtId="0" fontId="53" fillId="35" borderId="12" xfId="0" applyFont="1" applyFill="1" applyBorder="1" applyAlignment="1" applyProtection="1">
      <alignment vertical="center" wrapText="1"/>
      <protection/>
    </xf>
    <xf numFmtId="0" fontId="53" fillId="35" borderId="13" xfId="0" applyFont="1" applyFill="1" applyBorder="1" applyAlignment="1" applyProtection="1">
      <alignment vertical="center" wrapText="1"/>
      <protection/>
    </xf>
    <xf numFmtId="0" fontId="51" fillId="38" borderId="23" xfId="0" applyFont="1" applyFill="1" applyBorder="1" applyAlignment="1" applyProtection="1">
      <alignment vertical="center" wrapText="1"/>
      <protection/>
    </xf>
    <xf numFmtId="0" fontId="51" fillId="38" borderId="25" xfId="0" applyFont="1" applyFill="1" applyBorder="1" applyAlignment="1" applyProtection="1">
      <alignment vertical="center" wrapText="1"/>
      <protection/>
    </xf>
    <xf numFmtId="0" fontId="51" fillId="38" borderId="26" xfId="0" applyFont="1" applyFill="1" applyBorder="1" applyAlignment="1" applyProtection="1">
      <alignment vertical="center" wrapText="1"/>
      <protection/>
    </xf>
    <xf numFmtId="0" fontId="51" fillId="38" borderId="27" xfId="0" applyFont="1" applyFill="1" applyBorder="1" applyAlignment="1" applyProtection="1">
      <alignment vertical="center" wrapText="1"/>
      <protection/>
    </xf>
    <xf numFmtId="0" fontId="51" fillId="38" borderId="28" xfId="0" applyFont="1" applyFill="1" applyBorder="1" applyAlignment="1" applyProtection="1">
      <alignment vertical="center" wrapText="1"/>
      <protection/>
    </xf>
    <xf numFmtId="0" fontId="51" fillId="38" borderId="29" xfId="0" applyFont="1" applyFill="1" applyBorder="1" applyAlignment="1" applyProtection="1">
      <alignment vertical="center" wrapText="1"/>
      <protection/>
    </xf>
    <xf numFmtId="0" fontId="2" fillId="35" borderId="30" xfId="0" applyFont="1" applyFill="1" applyBorder="1" applyAlignment="1" applyProtection="1">
      <alignment vertical="center" wrapText="1"/>
      <protection/>
    </xf>
    <xf numFmtId="0" fontId="2" fillId="35" borderId="31" xfId="0" applyFont="1" applyFill="1" applyBorder="1" applyAlignment="1" applyProtection="1">
      <alignment vertical="center" wrapText="1"/>
      <protection/>
    </xf>
    <xf numFmtId="0" fontId="2" fillId="35" borderId="32" xfId="0" applyFont="1" applyFill="1" applyBorder="1" applyAlignment="1" applyProtection="1">
      <alignment vertical="center" wrapText="1"/>
      <protection/>
    </xf>
    <xf numFmtId="0" fontId="0" fillId="37" borderId="11" xfId="0" applyFont="1" applyFill="1" applyBorder="1" applyAlignment="1" applyProtection="1">
      <alignment vertical="center"/>
      <protection/>
    </xf>
    <xf numFmtId="0" fontId="0" fillId="37" borderId="11" xfId="0" applyFont="1" applyFill="1" applyBorder="1" applyAlignment="1" applyProtection="1">
      <alignment vertical="center"/>
      <protection/>
    </xf>
    <xf numFmtId="0" fontId="0" fillId="37" borderId="14" xfId="0" applyFont="1" applyFill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horizontal="left"/>
    </xf>
    <xf numFmtId="0" fontId="51" fillId="38" borderId="14" xfId="0" applyFont="1" applyFill="1" applyBorder="1" applyAlignment="1" applyProtection="1">
      <alignment vertical="center" wrapText="1"/>
      <protection locked="0"/>
    </xf>
    <xf numFmtId="0" fontId="51" fillId="38" borderId="12" xfId="0" applyFont="1" applyFill="1" applyBorder="1" applyAlignment="1" applyProtection="1">
      <alignment vertical="center" wrapText="1"/>
      <protection locked="0"/>
    </xf>
    <xf numFmtId="0" fontId="51" fillId="38" borderId="13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\TEMP\***d&#233;ta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PageLayoutView="0" workbookViewId="0" topLeftCell="A19">
      <selection activeCell="G41" sqref="G41"/>
    </sheetView>
  </sheetViews>
  <sheetFormatPr defaultColWidth="11.375" defaultRowHeight="12"/>
  <cols>
    <col min="1" max="1" width="14.375" style="59" customWidth="1"/>
    <col min="2" max="2" width="10.25390625" style="59" customWidth="1"/>
    <col min="3" max="3" width="11.00390625" style="60" customWidth="1"/>
    <col min="4" max="4" width="11.00390625" style="61" customWidth="1"/>
    <col min="5" max="5" width="11.00390625" style="55" customWidth="1"/>
    <col min="6" max="6" width="13.75390625" style="55" customWidth="1"/>
    <col min="7" max="7" width="20.125" style="55" customWidth="1"/>
    <col min="8" max="16384" width="11.375" style="55" customWidth="1"/>
  </cols>
  <sheetData>
    <row r="1" spans="1:7" ht="12">
      <c r="A1" s="53"/>
      <c r="B1" s="54"/>
      <c r="C1" s="133"/>
      <c r="D1" s="133"/>
      <c r="F1" s="66" t="s">
        <v>5</v>
      </c>
      <c r="G1" s="56"/>
    </row>
    <row r="2" spans="1:7" ht="15">
      <c r="A2" s="53"/>
      <c r="B2" s="63" t="s">
        <v>4</v>
      </c>
      <c r="C2" s="134"/>
      <c r="D2" s="134"/>
      <c r="E2" s="134"/>
      <c r="F2" s="134"/>
      <c r="G2" s="134"/>
    </row>
    <row r="3" spans="1:7" ht="12">
      <c r="A3" s="53"/>
      <c r="B3" s="1" t="s">
        <v>6</v>
      </c>
      <c r="C3" s="130"/>
      <c r="D3" s="130"/>
      <c r="E3" s="130"/>
      <c r="F3" s="130"/>
      <c r="G3" s="130"/>
    </row>
    <row r="4" spans="1:4" ht="6" customHeight="1">
      <c r="A4" s="53"/>
      <c r="B4" s="55"/>
      <c r="C4" s="55"/>
      <c r="D4" s="55"/>
    </row>
    <row r="5" spans="1:7" ht="12">
      <c r="A5" s="53"/>
      <c r="B5" s="65" t="s">
        <v>8</v>
      </c>
      <c r="C5" s="129"/>
      <c r="D5" s="129"/>
      <c r="E5" s="129"/>
      <c r="F5" s="66" t="s">
        <v>7</v>
      </c>
      <c r="G5" s="56"/>
    </row>
    <row r="6" spans="1:7" ht="12">
      <c r="A6" s="53"/>
      <c r="B6" s="65" t="s">
        <v>10</v>
      </c>
      <c r="C6" s="130"/>
      <c r="D6" s="130"/>
      <c r="E6" s="130"/>
      <c r="F6" s="66" t="s">
        <v>9</v>
      </c>
      <c r="G6" s="57"/>
    </row>
    <row r="7" spans="1:7" ht="12">
      <c r="A7" s="53"/>
      <c r="B7" s="65" t="s">
        <v>11</v>
      </c>
      <c r="C7" s="130"/>
      <c r="D7" s="130"/>
      <c r="E7" s="130"/>
      <c r="F7" s="66" t="s">
        <v>63</v>
      </c>
      <c r="G7" s="57"/>
    </row>
    <row r="8" spans="1:7" ht="12">
      <c r="A8" s="53"/>
      <c r="B8" s="65" t="s">
        <v>12</v>
      </c>
      <c r="C8" s="129"/>
      <c r="D8" s="129"/>
      <c r="E8" s="129"/>
      <c r="F8" s="58"/>
      <c r="G8" s="30"/>
    </row>
    <row r="9" spans="1:4" ht="6" customHeight="1">
      <c r="A9" s="53"/>
      <c r="B9" s="55"/>
      <c r="C9" s="55"/>
      <c r="D9" s="55"/>
    </row>
    <row r="10" spans="1:7" s="67" customFormat="1" ht="9" customHeight="1">
      <c r="A10" s="64" t="s">
        <v>13</v>
      </c>
      <c r="B10" s="137"/>
      <c r="C10" s="138"/>
      <c r="D10" s="137"/>
      <c r="E10" s="141"/>
      <c r="F10" s="138"/>
      <c r="G10" s="127"/>
    </row>
    <row r="11" spans="1:7" s="67" customFormat="1" ht="9" customHeight="1">
      <c r="A11" s="64" t="s">
        <v>14</v>
      </c>
      <c r="B11" s="139"/>
      <c r="C11" s="140"/>
      <c r="D11" s="139"/>
      <c r="E11" s="142"/>
      <c r="F11" s="140"/>
      <c r="G11" s="128"/>
    </row>
    <row r="12" spans="1:7" s="67" customFormat="1" ht="11.25">
      <c r="A12" s="64"/>
      <c r="B12" s="64" t="s">
        <v>15</v>
      </c>
      <c r="D12" s="67" t="s">
        <v>16</v>
      </c>
      <c r="G12" s="67" t="s">
        <v>17</v>
      </c>
    </row>
    <row r="13" ht="6" customHeight="1"/>
    <row r="14" spans="1:7" s="67" customFormat="1" ht="11.25">
      <c r="A14" s="85" t="s">
        <v>19</v>
      </c>
      <c r="B14" s="143" t="s">
        <v>18</v>
      </c>
      <c r="C14" s="143"/>
      <c r="D14" s="143"/>
      <c r="E14" s="144"/>
      <c r="F14" s="86"/>
      <c r="G14" s="87" t="s">
        <v>119</v>
      </c>
    </row>
    <row r="15" spans="1:7" s="72" customFormat="1" ht="12">
      <c r="A15" s="68" t="s">
        <v>52</v>
      </c>
      <c r="B15" s="69"/>
      <c r="C15" s="69"/>
      <c r="D15" s="69"/>
      <c r="E15" s="69"/>
      <c r="F15" s="70"/>
      <c r="G15" s="71"/>
    </row>
    <row r="16" spans="1:7" s="72" customFormat="1" ht="12">
      <c r="A16" s="73">
        <f>'TFC Prdn TTW-DETAIL'!A9</f>
        <v>1</v>
      </c>
      <c r="B16" s="135" t="s">
        <v>39</v>
      </c>
      <c r="C16" s="136"/>
      <c r="D16" s="136"/>
      <c r="E16" s="136"/>
      <c r="F16" s="74"/>
      <c r="G16" s="75">
        <f>'TFC Prdn TTW-DETAIL'!G9</f>
        <v>0</v>
      </c>
    </row>
    <row r="17" spans="1:7" s="72" customFormat="1" ht="12">
      <c r="A17" s="73">
        <f>'TFC Prdn TTW-DETAIL'!A15</f>
        <v>2</v>
      </c>
      <c r="B17" s="135" t="s">
        <v>98</v>
      </c>
      <c r="C17" s="136"/>
      <c r="D17" s="136"/>
      <c r="E17" s="136"/>
      <c r="F17" s="76"/>
      <c r="G17" s="75">
        <f>'TFC Prdn TTW-DETAIL'!G15</f>
        <v>0</v>
      </c>
    </row>
    <row r="18" spans="1:7" s="72" customFormat="1" ht="12">
      <c r="A18" s="73">
        <f>'TFC Prdn TTW-DETAIL'!A20</f>
        <v>4</v>
      </c>
      <c r="B18" s="135" t="s">
        <v>40</v>
      </c>
      <c r="C18" s="136"/>
      <c r="D18" s="136"/>
      <c r="E18" s="136"/>
      <c r="F18" s="76"/>
      <c r="G18" s="75">
        <f>'TFC Prdn TTW-DETAIL'!G20</f>
        <v>0</v>
      </c>
    </row>
    <row r="19" spans="1:7" s="72" customFormat="1" ht="12.75" thickBot="1">
      <c r="A19" s="73">
        <f>'TFC Prdn TTW-DETAIL'!A25</f>
        <v>5</v>
      </c>
      <c r="B19" s="131" t="s">
        <v>41</v>
      </c>
      <c r="C19" s="132"/>
      <c r="D19" s="132"/>
      <c r="E19" s="132"/>
      <c r="F19" s="77"/>
      <c r="G19" s="75">
        <f>'TFC Prdn TTW-DETAIL'!G25</f>
        <v>0</v>
      </c>
    </row>
    <row r="20" spans="1:7" s="72" customFormat="1" ht="12.75" thickBot="1">
      <c r="A20" s="121" t="s">
        <v>42</v>
      </c>
      <c r="B20" s="122"/>
      <c r="C20" s="122"/>
      <c r="D20" s="122"/>
      <c r="E20" s="122"/>
      <c r="F20" s="123"/>
      <c r="G20" s="62">
        <f>SUM(G16:G19)</f>
        <v>0</v>
      </c>
    </row>
    <row r="21" spans="1:7" s="72" customFormat="1" ht="12">
      <c r="A21" s="124" t="s">
        <v>53</v>
      </c>
      <c r="B21" s="125"/>
      <c r="C21" s="125"/>
      <c r="D21" s="125"/>
      <c r="E21" s="125"/>
      <c r="F21" s="126"/>
      <c r="G21" s="71"/>
    </row>
    <row r="22" spans="1:7" s="72" customFormat="1" ht="12">
      <c r="A22" s="73">
        <f>'TFC Prdn TTW-DETAIL'!A39</f>
        <v>10</v>
      </c>
      <c r="B22" s="135" t="s">
        <v>43</v>
      </c>
      <c r="C22" s="136"/>
      <c r="D22" s="136"/>
      <c r="E22" s="136"/>
      <c r="F22" s="74"/>
      <c r="G22" s="75">
        <f>'TFC Prdn TTW-DETAIL'!G39</f>
        <v>0</v>
      </c>
    </row>
    <row r="23" spans="1:7" s="72" customFormat="1" ht="12">
      <c r="A23" s="73">
        <f>'TFC Prdn TTW-DETAIL'!A49</f>
        <v>12</v>
      </c>
      <c r="B23" s="135" t="s">
        <v>99</v>
      </c>
      <c r="C23" s="136"/>
      <c r="D23" s="136"/>
      <c r="E23" s="136"/>
      <c r="F23" s="76"/>
      <c r="G23" s="75">
        <f>'TFC Prdn TTW-DETAIL'!G49</f>
        <v>0</v>
      </c>
    </row>
    <row r="24" spans="1:7" s="72" customFormat="1" ht="12">
      <c r="A24" s="73">
        <f>'TFC Prdn TTW-DETAIL'!A61</f>
        <v>13</v>
      </c>
      <c r="B24" s="135" t="s">
        <v>44</v>
      </c>
      <c r="C24" s="136"/>
      <c r="D24" s="136"/>
      <c r="E24" s="136"/>
      <c r="F24" s="76"/>
      <c r="G24" s="75">
        <f>'TFC Prdn TTW-DETAIL'!G61</f>
        <v>0</v>
      </c>
    </row>
    <row r="25" spans="1:7" s="72" customFormat="1" ht="12">
      <c r="A25" s="73">
        <f>'TFC Prdn TTW-DETAIL'!A67</f>
        <v>19</v>
      </c>
      <c r="B25" s="135" t="s">
        <v>46</v>
      </c>
      <c r="C25" s="136"/>
      <c r="D25" s="136"/>
      <c r="E25" s="136"/>
      <c r="F25" s="76"/>
      <c r="G25" s="75">
        <f>'TFC Prdn TTW-DETAIL'!G67</f>
        <v>0</v>
      </c>
    </row>
    <row r="26" spans="1:7" s="72" customFormat="1" ht="12">
      <c r="A26" s="73">
        <f>'TFC Prdn TTW-DETAIL'!A76</f>
        <v>21</v>
      </c>
      <c r="B26" s="135" t="s">
        <v>48</v>
      </c>
      <c r="C26" s="136"/>
      <c r="D26" s="136"/>
      <c r="E26" s="136"/>
      <c r="F26" s="76"/>
      <c r="G26" s="75">
        <f>'TFC Prdn TTW-DETAIL'!G76</f>
        <v>0</v>
      </c>
    </row>
    <row r="27" spans="1:7" s="72" customFormat="1" ht="12">
      <c r="A27" s="73">
        <f>'TFC Prdn TTW-DETAIL'!A82</f>
        <v>28</v>
      </c>
      <c r="B27" s="135" t="s">
        <v>2</v>
      </c>
      <c r="C27" s="136"/>
      <c r="D27" s="136"/>
      <c r="E27" s="136"/>
      <c r="F27" s="76"/>
      <c r="G27" s="75">
        <f>'TFC Prdn TTW-DETAIL'!G82</f>
        <v>0</v>
      </c>
    </row>
    <row r="28" spans="1:7" s="72" customFormat="1" ht="12">
      <c r="A28" s="73">
        <f>'TFC Prdn TTW-DETAIL'!A91</f>
        <v>31</v>
      </c>
      <c r="B28" s="135" t="s">
        <v>50</v>
      </c>
      <c r="C28" s="136"/>
      <c r="D28" s="136"/>
      <c r="E28" s="136"/>
      <c r="F28" s="76"/>
      <c r="G28" s="75">
        <f>'TFC Prdn TTW-DETAIL'!G91</f>
        <v>0</v>
      </c>
    </row>
    <row r="29" spans="1:7" s="72" customFormat="1" ht="12">
      <c r="A29" s="73">
        <f>'TFC Prdn TTW-DETAIL'!A97</f>
        <v>32</v>
      </c>
      <c r="B29" s="135" t="s">
        <v>100</v>
      </c>
      <c r="C29" s="136"/>
      <c r="D29" s="136"/>
      <c r="E29" s="136"/>
      <c r="F29" s="76"/>
      <c r="G29" s="75">
        <f>'TFC Prdn TTW-DETAIL'!G97</f>
        <v>0</v>
      </c>
    </row>
    <row r="30" spans="1:7" s="72" customFormat="1" ht="12">
      <c r="A30" s="73">
        <f>'TFC Prdn TTW-DETAIL'!A105</f>
        <v>34</v>
      </c>
      <c r="B30" s="135" t="s">
        <v>51</v>
      </c>
      <c r="C30" s="136"/>
      <c r="D30" s="136"/>
      <c r="E30" s="136"/>
      <c r="F30" s="76"/>
      <c r="G30" s="75">
        <f>'TFC Prdn TTW-DETAIL'!G105</f>
        <v>0</v>
      </c>
    </row>
    <row r="31" spans="1:7" s="72" customFormat="1" ht="12">
      <c r="A31" s="78">
        <f>'TFC Prdn TTW-DETAIL'!A113</f>
        <v>36</v>
      </c>
      <c r="B31" s="135" t="s">
        <v>45</v>
      </c>
      <c r="C31" s="136"/>
      <c r="D31" s="136"/>
      <c r="E31" s="136"/>
      <c r="F31" s="76"/>
      <c r="G31" s="75">
        <f>'TFC Prdn TTW-DETAIL'!G113</f>
        <v>0</v>
      </c>
    </row>
    <row r="32" spans="1:7" s="72" customFormat="1" ht="12">
      <c r="A32" s="78">
        <f>'TFC Prdn TTW-DETAIL'!A119</f>
        <v>41</v>
      </c>
      <c r="B32" s="135" t="s">
        <v>47</v>
      </c>
      <c r="C32" s="136"/>
      <c r="D32" s="136"/>
      <c r="E32" s="136"/>
      <c r="F32" s="76"/>
      <c r="G32" s="75">
        <f>'TFC Prdn TTW-DETAIL'!G119</f>
        <v>0</v>
      </c>
    </row>
    <row r="33" spans="1:7" s="72" customFormat="1" ht="12">
      <c r="A33" s="78">
        <f>'TFC Prdn TTW-DETAIL'!A126</f>
        <v>45</v>
      </c>
      <c r="B33" s="135" t="s">
        <v>49</v>
      </c>
      <c r="C33" s="136"/>
      <c r="D33" s="136"/>
      <c r="E33" s="136"/>
      <c r="F33" s="76"/>
      <c r="G33" s="75">
        <f>'TFC Prdn TTW-DETAIL'!G126</f>
        <v>0</v>
      </c>
    </row>
    <row r="34" spans="1:7" s="72" customFormat="1" ht="12.75" thickBot="1">
      <c r="A34" s="78">
        <f>'TFC Prdn TTW-DETAIL'!A134</f>
        <v>50</v>
      </c>
      <c r="B34" s="135" t="s">
        <v>117</v>
      </c>
      <c r="C34" s="136"/>
      <c r="D34" s="136"/>
      <c r="E34" s="136"/>
      <c r="F34" s="76"/>
      <c r="G34" s="75">
        <f>'TFC Prdn TTW-DETAIL'!G134</f>
        <v>0</v>
      </c>
    </row>
    <row r="35" spans="1:7" s="72" customFormat="1" ht="12.75" thickBot="1">
      <c r="A35" s="154" t="s">
        <v>54</v>
      </c>
      <c r="B35" s="155"/>
      <c r="C35" s="155"/>
      <c r="D35" s="155"/>
      <c r="E35" s="155"/>
      <c r="F35" s="156"/>
      <c r="G35" s="62">
        <f>SUM(G22:G34)</f>
        <v>0</v>
      </c>
    </row>
    <row r="36" spans="1:7" s="72" customFormat="1" ht="12">
      <c r="A36" s="146" t="s">
        <v>55</v>
      </c>
      <c r="B36" s="147"/>
      <c r="C36" s="147"/>
      <c r="D36" s="147"/>
      <c r="E36" s="147"/>
      <c r="F36" s="148"/>
      <c r="G36" s="79"/>
    </row>
    <row r="37" spans="1:7" s="72" customFormat="1" ht="12">
      <c r="A37" s="73">
        <f>'TFC Prdn TTW-DETAIL'!A146</f>
        <v>60</v>
      </c>
      <c r="B37" s="145" t="s">
        <v>56</v>
      </c>
      <c r="C37" s="145"/>
      <c r="D37" s="145"/>
      <c r="E37" s="135"/>
      <c r="F37" s="74"/>
      <c r="G37" s="80">
        <f>'TFC Prdn TTW-DETAIL'!G146</f>
        <v>0</v>
      </c>
    </row>
    <row r="38" spans="1:7" s="72" customFormat="1" ht="12">
      <c r="A38" s="73">
        <f>'TFC Prdn TTW-DETAIL'!A152</f>
        <v>62</v>
      </c>
      <c r="B38" s="145" t="s">
        <v>57</v>
      </c>
      <c r="C38" s="145"/>
      <c r="D38" s="145"/>
      <c r="E38" s="135"/>
      <c r="F38" s="76"/>
      <c r="G38" s="80">
        <f>'TFC Prdn TTW-DETAIL'!G152</f>
        <v>0</v>
      </c>
    </row>
    <row r="39" spans="1:7" s="72" customFormat="1" ht="12">
      <c r="A39" s="73">
        <f>'TFC Prdn TTW-DETAIL'!A160</f>
        <v>63</v>
      </c>
      <c r="B39" s="145" t="s">
        <v>58</v>
      </c>
      <c r="C39" s="145"/>
      <c r="D39" s="145"/>
      <c r="E39" s="135"/>
      <c r="F39" s="76"/>
      <c r="G39" s="80">
        <f>'TFC Prdn TTW-DETAIL'!G160</f>
        <v>0</v>
      </c>
    </row>
    <row r="40" spans="1:7" s="72" customFormat="1" ht="12">
      <c r="A40" s="73">
        <f>'TFC Prdn TTW-DETAIL'!A169</f>
        <v>64</v>
      </c>
      <c r="B40" s="149" t="s">
        <v>60</v>
      </c>
      <c r="C40" s="149"/>
      <c r="D40" s="149"/>
      <c r="E40" s="150"/>
      <c r="F40" s="76"/>
      <c r="G40" s="80">
        <f>'TFC Prdn TTW-DETAIL'!G169</f>
        <v>0</v>
      </c>
    </row>
    <row r="41" spans="1:7" s="72" customFormat="1" ht="12">
      <c r="A41" s="117">
        <v>65</v>
      </c>
      <c r="B41" s="163" t="s">
        <v>146</v>
      </c>
      <c r="C41" s="164"/>
      <c r="D41" s="164"/>
      <c r="E41" s="165"/>
      <c r="F41" s="118"/>
      <c r="G41" s="119">
        <f>'TFC Prdn TTW-DETAIL'!G174</f>
        <v>0</v>
      </c>
    </row>
    <row r="42" spans="1:7" s="72" customFormat="1" ht="12.75" thickBot="1">
      <c r="A42" s="73">
        <f>'TFC Prdn TTW-DETAIL'!A180</f>
        <v>66</v>
      </c>
      <c r="B42" s="145" t="s">
        <v>59</v>
      </c>
      <c r="C42" s="145"/>
      <c r="D42" s="145"/>
      <c r="E42" s="135"/>
      <c r="F42" s="76"/>
      <c r="G42" s="80">
        <f>'TFC Prdn TTW-DETAIL'!G180</f>
        <v>0</v>
      </c>
    </row>
    <row r="43" spans="1:7" s="72" customFormat="1" ht="12.75" thickBot="1">
      <c r="A43" s="157" t="s">
        <v>61</v>
      </c>
      <c r="B43" s="158"/>
      <c r="C43" s="158"/>
      <c r="D43" s="158"/>
      <c r="E43" s="158"/>
      <c r="F43" s="159"/>
      <c r="G43" s="62">
        <f>SUM(G37:G42)</f>
        <v>0</v>
      </c>
    </row>
    <row r="44" spans="1:7" s="72" customFormat="1" ht="12.75" thickBot="1">
      <c r="A44" s="160" t="s">
        <v>62</v>
      </c>
      <c r="B44" s="161"/>
      <c r="C44" s="161"/>
      <c r="D44" s="161"/>
      <c r="E44" s="161"/>
      <c r="F44" s="162"/>
      <c r="G44" s="62">
        <f>G43+G35</f>
        <v>0</v>
      </c>
    </row>
    <row r="45" spans="1:7" s="72" customFormat="1" ht="12">
      <c r="A45" s="146" t="s">
        <v>124</v>
      </c>
      <c r="B45" s="147"/>
      <c r="C45" s="147"/>
      <c r="D45" s="147"/>
      <c r="E45" s="147"/>
      <c r="F45" s="148"/>
      <c r="G45" s="79"/>
    </row>
    <row r="46" spans="1:7" s="72" customFormat="1" ht="12">
      <c r="A46" s="73">
        <f>'TFC Prdn TTW-DETAIL'!A194</f>
        <v>70</v>
      </c>
      <c r="B46" s="145" t="s">
        <v>130</v>
      </c>
      <c r="C46" s="145"/>
      <c r="D46" s="145"/>
      <c r="E46" s="135"/>
      <c r="F46" s="74"/>
      <c r="G46" s="80">
        <f>'TFC Prdn TTW-DETAIL'!G194</f>
        <v>0</v>
      </c>
    </row>
    <row r="47" spans="1:7" s="72" customFormat="1" ht="12">
      <c r="A47" s="96">
        <f>'TFC Prdn TTW-DETAIL'!A197</f>
        <v>71</v>
      </c>
      <c r="B47" s="149" t="s">
        <v>140</v>
      </c>
      <c r="C47" s="149"/>
      <c r="D47" s="149"/>
      <c r="E47" s="150"/>
      <c r="F47" s="97"/>
      <c r="G47" s="98">
        <f>'TFC Prdn TTW-DETAIL'!G197</f>
        <v>0</v>
      </c>
    </row>
    <row r="48" spans="1:7" s="72" customFormat="1" ht="12.75" thickBot="1">
      <c r="A48" s="73">
        <f>'TFC Prdn TTW-DETAIL'!A207</f>
        <v>72</v>
      </c>
      <c r="B48" s="145" t="s">
        <v>84</v>
      </c>
      <c r="C48" s="145"/>
      <c r="D48" s="145"/>
      <c r="E48" s="135"/>
      <c r="F48" s="76"/>
      <c r="G48" s="80">
        <f>'TFC Prdn TTW-DETAIL'!G207</f>
        <v>0</v>
      </c>
    </row>
    <row r="49" spans="1:7" s="72" customFormat="1" ht="12.75" thickBot="1">
      <c r="A49" s="121" t="s">
        <v>125</v>
      </c>
      <c r="B49" s="122"/>
      <c r="C49" s="122"/>
      <c r="D49" s="122"/>
      <c r="E49" s="122"/>
      <c r="F49" s="123"/>
      <c r="G49" s="62">
        <f>SUM(G46:G48)</f>
        <v>0</v>
      </c>
    </row>
    <row r="50" spans="1:7" s="72" customFormat="1" ht="12.75" hidden="1" thickBot="1">
      <c r="A50" s="81"/>
      <c r="B50" s="151" t="s">
        <v>22</v>
      </c>
      <c r="C50" s="152"/>
      <c r="D50" s="152"/>
      <c r="E50" s="153"/>
      <c r="F50" s="82"/>
      <c r="G50" s="62">
        <f>G20+G35+G43+G49</f>
        <v>0</v>
      </c>
    </row>
    <row r="51" spans="1:7" s="72" customFormat="1" ht="12">
      <c r="A51" s="146" t="s">
        <v>1</v>
      </c>
      <c r="B51" s="147"/>
      <c r="C51" s="147"/>
      <c r="D51" s="147"/>
      <c r="E51" s="147"/>
      <c r="F51" s="148"/>
      <c r="G51" s="79"/>
    </row>
    <row r="52" spans="1:7" s="72" customFormat="1" ht="12.75" thickBot="1">
      <c r="A52" s="73">
        <f>'TFC Prdn TTW-DETAIL'!A216</f>
        <v>80</v>
      </c>
      <c r="B52" s="145" t="s">
        <v>0</v>
      </c>
      <c r="C52" s="145"/>
      <c r="D52" s="145"/>
      <c r="E52" s="135"/>
      <c r="F52" s="74"/>
      <c r="G52" s="80">
        <f>'TFC Prdn TTW-DETAIL'!G216</f>
        <v>0</v>
      </c>
    </row>
    <row r="53" spans="1:7" s="72" customFormat="1" ht="12.75" thickBot="1">
      <c r="A53" s="121" t="s">
        <v>1</v>
      </c>
      <c r="B53" s="122"/>
      <c r="C53" s="122"/>
      <c r="D53" s="122"/>
      <c r="E53" s="122"/>
      <c r="F53" s="123"/>
      <c r="G53" s="62">
        <f>'TFC Prdn TTW-DETAIL'!G217</f>
        <v>0</v>
      </c>
    </row>
    <row r="54" spans="1:7" s="72" customFormat="1" ht="12" customHeight="1" thickBot="1">
      <c r="A54" s="121" t="s">
        <v>141</v>
      </c>
      <c r="B54" s="122"/>
      <c r="C54" s="122"/>
      <c r="D54" s="122"/>
      <c r="E54" s="122"/>
      <c r="F54" s="123"/>
      <c r="G54" s="99">
        <f>G53+G49+G43+G35+G20</f>
        <v>0</v>
      </c>
    </row>
    <row r="55" spans="1:7" s="72" customFormat="1" ht="12">
      <c r="A55" s="146" t="s">
        <v>129</v>
      </c>
      <c r="B55" s="147"/>
      <c r="C55" s="147"/>
      <c r="D55" s="147"/>
      <c r="E55" s="147"/>
      <c r="F55" s="148"/>
      <c r="G55" s="79"/>
    </row>
    <row r="56" spans="1:7" s="72" customFormat="1" ht="12">
      <c r="A56" s="73">
        <f>'TFC Prdn TTW-DETAIL'!A229</f>
        <v>90</v>
      </c>
      <c r="B56" s="145" t="s">
        <v>126</v>
      </c>
      <c r="C56" s="145"/>
      <c r="D56" s="145"/>
      <c r="E56" s="135"/>
      <c r="F56" s="76"/>
      <c r="G56" s="80">
        <f>'TFC Prdn TTW-DETAIL'!G229</f>
        <v>0</v>
      </c>
    </row>
    <row r="57" spans="1:7" s="72" customFormat="1" ht="12.75" thickBot="1">
      <c r="A57" s="73">
        <f>'TFC Prdn TTW-DETAIL'!A240</f>
        <v>91</v>
      </c>
      <c r="B57" s="145" t="s">
        <v>127</v>
      </c>
      <c r="C57" s="145"/>
      <c r="D57" s="145"/>
      <c r="E57" s="135"/>
      <c r="F57" s="76"/>
      <c r="G57" s="80">
        <f>'TFC Prdn TTW-DETAIL'!G240</f>
        <v>0</v>
      </c>
    </row>
    <row r="58" spans="1:7" s="72" customFormat="1" ht="12.75" thickBot="1">
      <c r="A58" s="121" t="s">
        <v>128</v>
      </c>
      <c r="B58" s="122"/>
      <c r="C58" s="122"/>
      <c r="D58" s="122"/>
      <c r="E58" s="122"/>
      <c r="F58" s="123"/>
      <c r="G58" s="62">
        <f>SUM(G56:G57)</f>
        <v>0</v>
      </c>
    </row>
    <row r="59" spans="1:7" s="72" customFormat="1" ht="6" customHeight="1" thickBot="1">
      <c r="A59" s="73"/>
      <c r="B59" s="93"/>
      <c r="C59" s="93"/>
      <c r="D59" s="93"/>
      <c r="E59" s="93"/>
      <c r="F59" s="94"/>
      <c r="G59" s="95"/>
    </row>
    <row r="60" spans="1:7" s="72" customFormat="1" ht="12.75" thickBot="1">
      <c r="A60" s="121" t="s">
        <v>21</v>
      </c>
      <c r="B60" s="122"/>
      <c r="C60" s="122"/>
      <c r="D60" s="122"/>
      <c r="E60" s="122"/>
      <c r="F60" s="123"/>
      <c r="G60" s="99">
        <f>G58+G54</f>
        <v>0</v>
      </c>
    </row>
    <row r="61" ht="6" customHeight="1">
      <c r="A61" s="60"/>
    </row>
    <row r="62" spans="1:7" ht="12">
      <c r="A62" s="88" t="s">
        <v>118</v>
      </c>
      <c r="B62" s="84"/>
      <c r="C62" s="84"/>
      <c r="D62" s="83"/>
      <c r="E62" s="83"/>
      <c r="F62" s="83"/>
      <c r="G62" s="83"/>
    </row>
    <row r="63" spans="1:7" ht="12">
      <c r="A63" s="83"/>
      <c r="B63" s="84"/>
      <c r="C63" s="84"/>
      <c r="D63" s="83"/>
      <c r="E63" s="83"/>
      <c r="F63" s="83"/>
      <c r="G63" s="83"/>
    </row>
    <row r="64" spans="1:7" ht="12">
      <c r="A64" s="83"/>
      <c r="B64" s="84"/>
      <c r="C64" s="84"/>
      <c r="D64" s="83"/>
      <c r="E64" s="83"/>
      <c r="F64" s="83"/>
      <c r="G64" s="83"/>
    </row>
  </sheetData>
  <sheetProtection/>
  <mergeCells count="55">
    <mergeCell ref="B37:E37"/>
    <mergeCell ref="B52:E52"/>
    <mergeCell ref="A35:F35"/>
    <mergeCell ref="A36:F36"/>
    <mergeCell ref="A43:F43"/>
    <mergeCell ref="A44:F44"/>
    <mergeCell ref="A45:F45"/>
    <mergeCell ref="A49:F49"/>
    <mergeCell ref="B38:E38"/>
    <mergeCell ref="B41:E41"/>
    <mergeCell ref="A60:F60"/>
    <mergeCell ref="B42:E42"/>
    <mergeCell ref="B39:E39"/>
    <mergeCell ref="B40:E40"/>
    <mergeCell ref="B50:E50"/>
    <mergeCell ref="B46:E46"/>
    <mergeCell ref="A55:F55"/>
    <mergeCell ref="A58:F58"/>
    <mergeCell ref="B47:E47"/>
    <mergeCell ref="B56:E56"/>
    <mergeCell ref="B57:E57"/>
    <mergeCell ref="B33:E33"/>
    <mergeCell ref="B28:E28"/>
    <mergeCell ref="B34:E34"/>
    <mergeCell ref="B31:E31"/>
    <mergeCell ref="B29:E29"/>
    <mergeCell ref="A51:F51"/>
    <mergeCell ref="A53:F53"/>
    <mergeCell ref="B48:E48"/>
    <mergeCell ref="A54:F54"/>
    <mergeCell ref="B27:E27"/>
    <mergeCell ref="B25:E25"/>
    <mergeCell ref="B23:E23"/>
    <mergeCell ref="B32:E32"/>
    <mergeCell ref="B30:E30"/>
    <mergeCell ref="B26:E26"/>
    <mergeCell ref="B24:E24"/>
    <mergeCell ref="C1:D1"/>
    <mergeCell ref="C2:G2"/>
    <mergeCell ref="C3:G3"/>
    <mergeCell ref="B22:E22"/>
    <mergeCell ref="B10:C11"/>
    <mergeCell ref="D10:F11"/>
    <mergeCell ref="B18:E18"/>
    <mergeCell ref="B17:E17"/>
    <mergeCell ref="B14:E14"/>
    <mergeCell ref="B16:E16"/>
    <mergeCell ref="A20:F20"/>
    <mergeCell ref="A21:F21"/>
    <mergeCell ref="G10:G11"/>
    <mergeCell ref="C5:E5"/>
    <mergeCell ref="C6:E6"/>
    <mergeCell ref="C7:E7"/>
    <mergeCell ref="C8:E8"/>
    <mergeCell ref="B19:E19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portrait"/>
  <headerFooter alignWithMargins="0">
    <oddHeader>&amp;C&amp;A
&amp;R&amp;G</oddHeader>
    <oddFooter>&amp;L&amp;8TFC0216&amp;R&amp;8Page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showGridLines="0" tabSelected="1" zoomScalePageLayoutView="0" workbookViewId="0" topLeftCell="A142">
      <selection activeCell="I163" sqref="I163"/>
    </sheetView>
  </sheetViews>
  <sheetFormatPr defaultColWidth="11.375" defaultRowHeight="12"/>
  <cols>
    <col min="1" max="1" width="7.375" style="35" customWidth="1"/>
    <col min="2" max="2" width="43.00390625" style="35" customWidth="1"/>
    <col min="3" max="3" width="5.375" style="35" customWidth="1"/>
    <col min="4" max="4" width="8.125" style="37" customWidth="1"/>
    <col min="5" max="5" width="8.125" style="36" customWidth="1"/>
    <col min="6" max="6" width="10.875" style="36" customWidth="1"/>
    <col min="7" max="7" width="13.125" style="36" customWidth="1"/>
    <col min="8" max="16384" width="11.375" style="5" customWidth="1"/>
  </cols>
  <sheetData>
    <row r="1" spans="1:7" ht="19.5" customHeight="1">
      <c r="A1" s="1" t="s">
        <v>4</v>
      </c>
      <c r="B1" s="2">
        <f>'TFC Prdn TTW-TOP SHEET'!C2</f>
        <v>0</v>
      </c>
      <c r="C1" s="3"/>
      <c r="D1" s="3"/>
      <c r="E1" s="4" t="s">
        <v>5</v>
      </c>
      <c r="F1" s="166">
        <f>'TFC Prdn TTW-TOP SHEET'!G1</f>
        <v>0</v>
      </c>
      <c r="G1" s="166"/>
    </row>
    <row r="2" spans="1:7" ht="12">
      <c r="A2" s="6" t="s">
        <v>23</v>
      </c>
      <c r="B2" s="7">
        <f>'TFC Prdn TTW-TOP SHEET'!C3</f>
        <v>0</v>
      </c>
      <c r="C2" s="8"/>
      <c r="D2" s="8"/>
      <c r="E2" s="9" t="s">
        <v>63</v>
      </c>
      <c r="F2" s="170">
        <f>'TFC Prdn TTW-TOP SHEET'!G7</f>
        <v>0</v>
      </c>
      <c r="G2" s="170"/>
    </row>
    <row r="3" spans="1:7" ht="12">
      <c r="A3" s="6"/>
      <c r="B3" s="91"/>
      <c r="C3" s="8"/>
      <c r="D3" s="8"/>
      <c r="E3" s="9"/>
      <c r="F3" s="92"/>
      <c r="G3" s="92"/>
    </row>
    <row r="4" spans="1:7" ht="12">
      <c r="A4" s="90" t="s">
        <v>120</v>
      </c>
      <c r="B4" s="10"/>
      <c r="C4" s="8"/>
      <c r="D4" s="8"/>
      <c r="E4" s="9"/>
      <c r="F4" s="8"/>
      <c r="G4" s="8"/>
    </row>
    <row r="5" spans="1:7" ht="12">
      <c r="A5" s="32" t="s">
        <v>19</v>
      </c>
      <c r="B5" s="33" t="s">
        <v>24</v>
      </c>
      <c r="C5" s="13" t="s">
        <v>25</v>
      </c>
      <c r="D5" s="14" t="s">
        <v>26</v>
      </c>
      <c r="E5" s="14" t="s">
        <v>27</v>
      </c>
      <c r="F5" s="15" t="s">
        <v>28</v>
      </c>
      <c r="G5" s="89" t="s">
        <v>20</v>
      </c>
    </row>
    <row r="6" spans="1:2" s="12" customFormat="1" ht="18.75" customHeight="1">
      <c r="A6" s="45">
        <v>1</v>
      </c>
      <c r="B6" s="43" t="s">
        <v>65</v>
      </c>
    </row>
    <row r="7" spans="1:7" ht="12">
      <c r="A7" s="48"/>
      <c r="B7" s="44"/>
      <c r="C7" s="16">
        <v>1</v>
      </c>
      <c r="D7" s="16">
        <v>1</v>
      </c>
      <c r="E7" s="17" t="s">
        <v>29</v>
      </c>
      <c r="F7" s="18">
        <v>0</v>
      </c>
      <c r="G7" s="19">
        <f>C7*D7*F7</f>
        <v>0</v>
      </c>
    </row>
    <row r="8" spans="1:7" ht="12">
      <c r="A8" s="47"/>
      <c r="B8" s="44"/>
      <c r="C8" s="16">
        <v>1</v>
      </c>
      <c r="D8" s="16">
        <v>1</v>
      </c>
      <c r="E8" s="17" t="s">
        <v>29</v>
      </c>
      <c r="F8" s="18">
        <v>0</v>
      </c>
      <c r="G8" s="19">
        <f>C8*D8*F8</f>
        <v>0</v>
      </c>
    </row>
    <row r="9" spans="1:7" s="12" customFormat="1" ht="12">
      <c r="A9" s="46">
        <v>1</v>
      </c>
      <c r="B9" s="40" t="s">
        <v>64</v>
      </c>
      <c r="C9" s="20"/>
      <c r="D9" s="21"/>
      <c r="E9" s="21"/>
      <c r="F9" s="22"/>
      <c r="G9" s="42">
        <f>SUM(G7:G8)</f>
        <v>0</v>
      </c>
    </row>
    <row r="10" spans="1:2" s="12" customFormat="1" ht="18.75" customHeight="1">
      <c r="A10" s="45">
        <v>2</v>
      </c>
      <c r="B10" s="43" t="s">
        <v>82</v>
      </c>
    </row>
    <row r="11" spans="1:7" ht="12">
      <c r="A11" s="48"/>
      <c r="B11" s="44" t="s">
        <v>80</v>
      </c>
      <c r="C11" s="16">
        <v>1</v>
      </c>
      <c r="D11" s="16">
        <v>1</v>
      </c>
      <c r="E11" s="17" t="s">
        <v>29</v>
      </c>
      <c r="F11" s="18">
        <v>0</v>
      </c>
      <c r="G11" s="19">
        <f>C11*D11*F11</f>
        <v>0</v>
      </c>
    </row>
    <row r="12" spans="1:7" ht="12">
      <c r="A12" s="48"/>
      <c r="B12" s="44" t="s">
        <v>81</v>
      </c>
      <c r="C12" s="16">
        <v>1</v>
      </c>
      <c r="D12" s="16">
        <v>1</v>
      </c>
      <c r="E12" s="17" t="s">
        <v>29</v>
      </c>
      <c r="F12" s="18">
        <v>0</v>
      </c>
      <c r="G12" s="19">
        <f>C12*D12*F12</f>
        <v>0</v>
      </c>
    </row>
    <row r="13" spans="1:7" ht="12">
      <c r="A13" s="48"/>
      <c r="B13" s="44"/>
      <c r="C13" s="16">
        <v>1</v>
      </c>
      <c r="D13" s="16">
        <v>1</v>
      </c>
      <c r="E13" s="17" t="s">
        <v>29</v>
      </c>
      <c r="F13" s="18">
        <v>0</v>
      </c>
      <c r="G13" s="19">
        <f>C13*D13*F13</f>
        <v>0</v>
      </c>
    </row>
    <row r="14" spans="1:7" ht="12">
      <c r="A14" s="47"/>
      <c r="B14" s="44"/>
      <c r="C14" s="16">
        <v>1</v>
      </c>
      <c r="D14" s="16">
        <v>1</v>
      </c>
      <c r="E14" s="17" t="s">
        <v>29</v>
      </c>
      <c r="F14" s="18">
        <v>0</v>
      </c>
      <c r="G14" s="19">
        <f>C14*D14*F14</f>
        <v>0</v>
      </c>
    </row>
    <row r="15" spans="1:7" ht="12">
      <c r="A15" s="46">
        <v>2</v>
      </c>
      <c r="B15" s="40" t="s">
        <v>83</v>
      </c>
      <c r="C15" s="20"/>
      <c r="D15" s="21"/>
      <c r="E15" s="21"/>
      <c r="F15" s="22"/>
      <c r="G15" s="23">
        <f>SUM(G11:G14)</f>
        <v>0</v>
      </c>
    </row>
    <row r="16" spans="1:7" ht="18.75" customHeight="1">
      <c r="A16" s="45">
        <v>4</v>
      </c>
      <c r="B16" s="43" t="s">
        <v>3</v>
      </c>
      <c r="C16" s="12"/>
      <c r="D16" s="12"/>
      <c r="E16" s="12"/>
      <c r="F16" s="12"/>
      <c r="G16" s="12"/>
    </row>
    <row r="17" spans="1:7" ht="12">
      <c r="A17" s="48"/>
      <c r="B17" s="44" t="s">
        <v>67</v>
      </c>
      <c r="C17" s="16">
        <v>1</v>
      </c>
      <c r="D17" s="16">
        <v>1</v>
      </c>
      <c r="E17" s="17" t="s">
        <v>29</v>
      </c>
      <c r="F17" s="18">
        <v>0</v>
      </c>
      <c r="G17" s="19">
        <f>C17*D17*F17</f>
        <v>0</v>
      </c>
    </row>
    <row r="18" spans="1:7" ht="12">
      <c r="A18" s="48"/>
      <c r="B18" s="44"/>
      <c r="C18" s="16">
        <v>1</v>
      </c>
      <c r="D18" s="16">
        <v>1</v>
      </c>
      <c r="E18" s="17" t="s">
        <v>29</v>
      </c>
      <c r="F18" s="18">
        <v>0</v>
      </c>
      <c r="G18" s="19">
        <f>C18*D18*F18</f>
        <v>0</v>
      </c>
    </row>
    <row r="19" spans="1:7" ht="12">
      <c r="A19" s="47"/>
      <c r="B19" s="44"/>
      <c r="C19" s="16">
        <v>1</v>
      </c>
      <c r="D19" s="16">
        <v>1</v>
      </c>
      <c r="E19" s="17" t="s">
        <v>29</v>
      </c>
      <c r="F19" s="18">
        <v>0</v>
      </c>
      <c r="G19" s="19">
        <f>C19*D19*F19</f>
        <v>0</v>
      </c>
    </row>
    <row r="20" spans="1:7" ht="12">
      <c r="A20" s="46">
        <v>4</v>
      </c>
      <c r="B20" s="40" t="s">
        <v>66</v>
      </c>
      <c r="C20" s="20"/>
      <c r="D20" s="21"/>
      <c r="E20" s="21"/>
      <c r="F20" s="22"/>
      <c r="G20" s="23">
        <f>SUM(G17:G19)</f>
        <v>0</v>
      </c>
    </row>
    <row r="21" spans="1:7" ht="18.75" customHeight="1">
      <c r="A21" s="45">
        <v>5</v>
      </c>
      <c r="B21" s="43" t="s">
        <v>69</v>
      </c>
      <c r="C21" s="12"/>
      <c r="D21" s="12"/>
      <c r="E21" s="12"/>
      <c r="F21" s="12"/>
      <c r="G21" s="12"/>
    </row>
    <row r="22" spans="1:7" ht="12">
      <c r="A22" s="48"/>
      <c r="B22" s="44" t="s">
        <v>70</v>
      </c>
      <c r="C22" s="16">
        <v>1</v>
      </c>
      <c r="D22" s="16">
        <v>1</v>
      </c>
      <c r="E22" s="17" t="s">
        <v>29</v>
      </c>
      <c r="F22" s="18">
        <v>0</v>
      </c>
      <c r="G22" s="19">
        <f>C22*D22*F22</f>
        <v>0</v>
      </c>
    </row>
    <row r="23" spans="1:7" ht="12">
      <c r="A23" s="48"/>
      <c r="B23" s="44"/>
      <c r="C23" s="16">
        <v>1</v>
      </c>
      <c r="D23" s="16">
        <v>1</v>
      </c>
      <c r="E23" s="17" t="s">
        <v>29</v>
      </c>
      <c r="F23" s="18">
        <v>0</v>
      </c>
      <c r="G23" s="19">
        <f>C23*D23*F23</f>
        <v>0</v>
      </c>
    </row>
    <row r="24" spans="1:7" ht="12">
      <c r="A24" s="47"/>
      <c r="B24" s="44"/>
      <c r="C24" s="16">
        <v>1</v>
      </c>
      <c r="D24" s="16">
        <v>1</v>
      </c>
      <c r="E24" s="17" t="s">
        <v>29</v>
      </c>
      <c r="F24" s="18">
        <v>0</v>
      </c>
      <c r="G24" s="19">
        <f>C24*D24*F24</f>
        <v>0</v>
      </c>
    </row>
    <row r="25" spans="1:7" ht="12">
      <c r="A25" s="41">
        <v>5</v>
      </c>
      <c r="B25" s="40" t="s">
        <v>68</v>
      </c>
      <c r="C25" s="20"/>
      <c r="D25" s="21"/>
      <c r="E25" s="21"/>
      <c r="F25" s="22"/>
      <c r="G25" s="23">
        <f>SUM(G22:G24)</f>
        <v>0</v>
      </c>
    </row>
    <row r="26" spans="1:7" ht="12">
      <c r="A26" s="6"/>
      <c r="B26" s="10"/>
      <c r="C26" s="8"/>
      <c r="D26" s="8"/>
      <c r="E26" s="9"/>
      <c r="F26" s="8"/>
      <c r="G26" s="8"/>
    </row>
    <row r="27" spans="1:7" ht="12" customHeight="1">
      <c r="A27" s="167" t="s">
        <v>42</v>
      </c>
      <c r="B27" s="168"/>
      <c r="C27" s="168"/>
      <c r="D27" s="168"/>
      <c r="E27" s="168"/>
      <c r="F27" s="169"/>
      <c r="G27" s="23">
        <f>G25+G20+G15+G9</f>
        <v>0</v>
      </c>
    </row>
    <row r="28" spans="1:7" ht="12">
      <c r="A28" s="6"/>
      <c r="B28" s="10"/>
      <c r="C28" s="8"/>
      <c r="D28" s="8"/>
      <c r="E28" s="9"/>
      <c r="F28" s="8"/>
      <c r="G28" s="8"/>
    </row>
    <row r="29" spans="1:7" ht="12">
      <c r="A29" s="32" t="s">
        <v>19</v>
      </c>
      <c r="B29" s="33" t="s">
        <v>24</v>
      </c>
      <c r="C29" s="13" t="s">
        <v>25</v>
      </c>
      <c r="D29" s="14" t="s">
        <v>26</v>
      </c>
      <c r="E29" s="14" t="s">
        <v>27</v>
      </c>
      <c r="F29" s="15" t="s">
        <v>28</v>
      </c>
      <c r="G29" s="34" t="s">
        <v>20</v>
      </c>
    </row>
    <row r="30" spans="1:7" ht="23.25">
      <c r="A30" s="45">
        <v>10</v>
      </c>
      <c r="B30" s="49" t="s">
        <v>89</v>
      </c>
      <c r="C30" s="12"/>
      <c r="D30" s="12"/>
      <c r="E30" s="12"/>
      <c r="F30" s="12"/>
      <c r="G30" s="12"/>
    </row>
    <row r="31" spans="1:7" ht="12">
      <c r="A31" s="48"/>
      <c r="B31" s="44"/>
      <c r="C31" s="16">
        <v>1</v>
      </c>
      <c r="D31" s="16">
        <v>1</v>
      </c>
      <c r="E31" s="17" t="s">
        <v>29</v>
      </c>
      <c r="F31" s="18">
        <v>0</v>
      </c>
      <c r="G31" s="19">
        <f>C31*D31*F31</f>
        <v>0</v>
      </c>
    </row>
    <row r="32" spans="1:7" ht="12">
      <c r="A32" s="48"/>
      <c r="B32" s="44"/>
      <c r="C32" s="16">
        <v>1</v>
      </c>
      <c r="D32" s="16">
        <v>1</v>
      </c>
      <c r="E32" s="17" t="s">
        <v>29</v>
      </c>
      <c r="F32" s="18">
        <v>0</v>
      </c>
      <c r="G32" s="19">
        <f aca="true" t="shared" si="0" ref="G32:G37">C32*D32*F32</f>
        <v>0</v>
      </c>
    </row>
    <row r="33" spans="1:7" ht="12">
      <c r="A33" s="48"/>
      <c r="B33" s="44"/>
      <c r="C33" s="16">
        <v>1</v>
      </c>
      <c r="D33" s="16">
        <v>1</v>
      </c>
      <c r="E33" s="17" t="s">
        <v>29</v>
      </c>
      <c r="F33" s="18">
        <v>0</v>
      </c>
      <c r="G33" s="19">
        <f t="shared" si="0"/>
        <v>0</v>
      </c>
    </row>
    <row r="34" spans="1:7" ht="12">
      <c r="A34" s="48"/>
      <c r="B34" s="44"/>
      <c r="C34" s="16">
        <v>1</v>
      </c>
      <c r="D34" s="16">
        <v>1</v>
      </c>
      <c r="E34" s="17" t="s">
        <v>29</v>
      </c>
      <c r="F34" s="18">
        <v>0</v>
      </c>
      <c r="G34" s="19">
        <f t="shared" si="0"/>
        <v>0</v>
      </c>
    </row>
    <row r="35" spans="1:7" ht="12">
      <c r="A35" s="48"/>
      <c r="B35" s="44"/>
      <c r="C35" s="16">
        <v>1</v>
      </c>
      <c r="D35" s="16">
        <v>1</v>
      </c>
      <c r="E35" s="17" t="s">
        <v>29</v>
      </c>
      <c r="F35" s="18">
        <v>0</v>
      </c>
      <c r="G35" s="19">
        <f t="shared" si="0"/>
        <v>0</v>
      </c>
    </row>
    <row r="36" spans="1:7" ht="12">
      <c r="A36" s="48"/>
      <c r="B36" s="44"/>
      <c r="C36" s="16">
        <v>1</v>
      </c>
      <c r="D36" s="16">
        <v>1</v>
      </c>
      <c r="E36" s="17" t="s">
        <v>29</v>
      </c>
      <c r="F36" s="18">
        <v>0</v>
      </c>
      <c r="G36" s="19">
        <f t="shared" si="0"/>
        <v>0</v>
      </c>
    </row>
    <row r="37" spans="1:7" ht="12">
      <c r="A37" s="48"/>
      <c r="B37" s="44"/>
      <c r="C37" s="16">
        <v>1</v>
      </c>
      <c r="D37" s="16">
        <v>1</v>
      </c>
      <c r="E37" s="17" t="s">
        <v>29</v>
      </c>
      <c r="F37" s="18">
        <v>0</v>
      </c>
      <c r="G37" s="19">
        <f t="shared" si="0"/>
        <v>0</v>
      </c>
    </row>
    <row r="38" spans="1:7" ht="12">
      <c r="A38" s="47"/>
      <c r="B38" s="44"/>
      <c r="C38" s="16">
        <v>1</v>
      </c>
      <c r="D38" s="16">
        <v>1</v>
      </c>
      <c r="E38" s="17" t="s">
        <v>29</v>
      </c>
      <c r="F38" s="18">
        <v>0</v>
      </c>
      <c r="G38" s="19">
        <f>C38*D38*F38</f>
        <v>0</v>
      </c>
    </row>
    <row r="39" spans="1:7" ht="12">
      <c r="A39" s="41">
        <v>10</v>
      </c>
      <c r="B39" s="40" t="s">
        <v>71</v>
      </c>
      <c r="C39" s="20"/>
      <c r="D39" s="21"/>
      <c r="E39" s="21"/>
      <c r="F39" s="22"/>
      <c r="G39" s="23">
        <f>SUM(G31:G38)</f>
        <v>0</v>
      </c>
    </row>
    <row r="40" spans="1:7" ht="34.5">
      <c r="A40" s="45">
        <v>12</v>
      </c>
      <c r="B40" s="49" t="s">
        <v>90</v>
      </c>
      <c r="C40" s="12"/>
      <c r="D40" s="12"/>
      <c r="E40" s="12"/>
      <c r="F40" s="12"/>
      <c r="G40" s="12"/>
    </row>
    <row r="41" spans="1:7" ht="12">
      <c r="A41" s="48"/>
      <c r="B41" s="44"/>
      <c r="C41" s="16">
        <v>1</v>
      </c>
      <c r="D41" s="16">
        <v>1</v>
      </c>
      <c r="E41" s="17" t="s">
        <v>29</v>
      </c>
      <c r="F41" s="18">
        <v>0</v>
      </c>
      <c r="G41" s="19">
        <f aca="true" t="shared" si="1" ref="G41:G48">C41*D41*F41</f>
        <v>0</v>
      </c>
    </row>
    <row r="42" spans="1:7" ht="12">
      <c r="A42" s="48"/>
      <c r="B42" s="44"/>
      <c r="C42" s="16">
        <v>1</v>
      </c>
      <c r="D42" s="16">
        <v>1</v>
      </c>
      <c r="E42" s="17" t="s">
        <v>29</v>
      </c>
      <c r="F42" s="18">
        <v>0</v>
      </c>
      <c r="G42" s="19">
        <f t="shared" si="1"/>
        <v>0</v>
      </c>
    </row>
    <row r="43" spans="1:7" ht="12">
      <c r="A43" s="48"/>
      <c r="B43" s="44"/>
      <c r="C43" s="16">
        <v>1</v>
      </c>
      <c r="D43" s="16">
        <v>1</v>
      </c>
      <c r="E43" s="17" t="s">
        <v>29</v>
      </c>
      <c r="F43" s="18">
        <v>0</v>
      </c>
      <c r="G43" s="19">
        <f t="shared" si="1"/>
        <v>0</v>
      </c>
    </row>
    <row r="44" spans="1:7" ht="12">
      <c r="A44" s="48"/>
      <c r="B44" s="44"/>
      <c r="C44" s="16">
        <v>1</v>
      </c>
      <c r="D44" s="16">
        <v>1</v>
      </c>
      <c r="E44" s="17" t="s">
        <v>29</v>
      </c>
      <c r="F44" s="18">
        <v>0</v>
      </c>
      <c r="G44" s="19">
        <f t="shared" si="1"/>
        <v>0</v>
      </c>
    </row>
    <row r="45" spans="1:7" ht="12">
      <c r="A45" s="48"/>
      <c r="B45" s="44"/>
      <c r="C45" s="16">
        <v>1</v>
      </c>
      <c r="D45" s="16">
        <v>1</v>
      </c>
      <c r="E45" s="17" t="s">
        <v>29</v>
      </c>
      <c r="F45" s="18">
        <v>0</v>
      </c>
      <c r="G45" s="19">
        <f t="shared" si="1"/>
        <v>0</v>
      </c>
    </row>
    <row r="46" spans="1:7" ht="12">
      <c r="A46" s="48"/>
      <c r="B46" s="44"/>
      <c r="C46" s="16">
        <v>1</v>
      </c>
      <c r="D46" s="16">
        <v>1</v>
      </c>
      <c r="E46" s="17" t="s">
        <v>29</v>
      </c>
      <c r="F46" s="18">
        <v>0</v>
      </c>
      <c r="G46" s="19">
        <f t="shared" si="1"/>
        <v>0</v>
      </c>
    </row>
    <row r="47" spans="1:7" ht="12">
      <c r="A47" s="48"/>
      <c r="B47" s="44"/>
      <c r="C47" s="16">
        <v>1</v>
      </c>
      <c r="D47" s="16">
        <v>1</v>
      </c>
      <c r="E47" s="17" t="s">
        <v>29</v>
      </c>
      <c r="F47" s="18">
        <v>0</v>
      </c>
      <c r="G47" s="19">
        <f t="shared" si="1"/>
        <v>0</v>
      </c>
    </row>
    <row r="48" spans="1:7" ht="12">
      <c r="A48" s="47"/>
      <c r="B48" s="44"/>
      <c r="C48" s="16">
        <v>1</v>
      </c>
      <c r="D48" s="16">
        <v>1</v>
      </c>
      <c r="E48" s="17" t="s">
        <v>29</v>
      </c>
      <c r="F48" s="18">
        <v>0</v>
      </c>
      <c r="G48" s="19">
        <f t="shared" si="1"/>
        <v>0</v>
      </c>
    </row>
    <row r="49" spans="1:7" ht="12">
      <c r="A49" s="41">
        <v>12</v>
      </c>
      <c r="B49" s="40" t="s">
        <v>72</v>
      </c>
      <c r="C49" s="20"/>
      <c r="D49" s="21"/>
      <c r="E49" s="21"/>
      <c r="F49" s="22"/>
      <c r="G49" s="23">
        <f>SUM(G41:G48)</f>
        <v>0</v>
      </c>
    </row>
    <row r="50" spans="1:7" ht="34.5">
      <c r="A50" s="50">
        <v>13</v>
      </c>
      <c r="B50" s="49" t="s">
        <v>75</v>
      </c>
      <c r="C50" s="12"/>
      <c r="D50" s="12"/>
      <c r="E50" s="12"/>
      <c r="F50" s="12"/>
      <c r="G50" s="12"/>
    </row>
    <row r="51" spans="1:7" ht="12">
      <c r="A51" s="48"/>
      <c r="B51" s="44"/>
      <c r="C51" s="16">
        <v>1</v>
      </c>
      <c r="D51" s="16">
        <v>1</v>
      </c>
      <c r="E51" s="17" t="s">
        <v>29</v>
      </c>
      <c r="F51" s="18">
        <v>0</v>
      </c>
      <c r="G51" s="19">
        <f aca="true" t="shared" si="2" ref="G51:G60">C51*D51*F51</f>
        <v>0</v>
      </c>
    </row>
    <row r="52" spans="1:7" ht="12">
      <c r="A52" s="48"/>
      <c r="B52" s="44"/>
      <c r="C52" s="16">
        <v>1</v>
      </c>
      <c r="D52" s="16">
        <v>1</v>
      </c>
      <c r="E52" s="17" t="s">
        <v>29</v>
      </c>
      <c r="F52" s="18">
        <v>0</v>
      </c>
      <c r="G52" s="19">
        <f t="shared" si="2"/>
        <v>0</v>
      </c>
    </row>
    <row r="53" spans="1:7" ht="12">
      <c r="A53" s="48"/>
      <c r="B53" s="44"/>
      <c r="C53" s="16">
        <v>1</v>
      </c>
      <c r="D53" s="16">
        <v>1</v>
      </c>
      <c r="E53" s="17" t="s">
        <v>29</v>
      </c>
      <c r="F53" s="18">
        <v>0</v>
      </c>
      <c r="G53" s="19">
        <f t="shared" si="2"/>
        <v>0</v>
      </c>
    </row>
    <row r="54" spans="1:7" ht="12">
      <c r="A54" s="48"/>
      <c r="B54" s="44"/>
      <c r="C54" s="16">
        <v>1</v>
      </c>
      <c r="D54" s="16">
        <v>1</v>
      </c>
      <c r="E54" s="17" t="s">
        <v>29</v>
      </c>
      <c r="F54" s="18">
        <v>0</v>
      </c>
      <c r="G54" s="19">
        <f t="shared" si="2"/>
        <v>0</v>
      </c>
    </row>
    <row r="55" spans="1:7" ht="12">
      <c r="A55" s="48"/>
      <c r="B55" s="44"/>
      <c r="C55" s="16">
        <v>1</v>
      </c>
      <c r="D55" s="16">
        <v>1</v>
      </c>
      <c r="E55" s="17" t="s">
        <v>29</v>
      </c>
      <c r="F55" s="18">
        <v>0</v>
      </c>
      <c r="G55" s="19">
        <f t="shared" si="2"/>
        <v>0</v>
      </c>
    </row>
    <row r="56" spans="1:7" ht="12">
      <c r="A56" s="48"/>
      <c r="B56" s="44"/>
      <c r="C56" s="16">
        <v>1</v>
      </c>
      <c r="D56" s="16">
        <v>1</v>
      </c>
      <c r="E56" s="17" t="s">
        <v>29</v>
      </c>
      <c r="F56" s="18">
        <v>0</v>
      </c>
      <c r="G56" s="19">
        <f t="shared" si="2"/>
        <v>0</v>
      </c>
    </row>
    <row r="57" spans="1:7" ht="12">
      <c r="A57" s="48"/>
      <c r="B57" s="44"/>
      <c r="C57" s="16">
        <v>1</v>
      </c>
      <c r="D57" s="16">
        <v>1</v>
      </c>
      <c r="E57" s="17" t="s">
        <v>29</v>
      </c>
      <c r="F57" s="18">
        <v>0</v>
      </c>
      <c r="G57" s="19">
        <f t="shared" si="2"/>
        <v>0</v>
      </c>
    </row>
    <row r="58" spans="1:7" ht="12">
      <c r="A58" s="48"/>
      <c r="B58" s="44"/>
      <c r="C58" s="16">
        <v>1</v>
      </c>
      <c r="D58" s="16">
        <v>1</v>
      </c>
      <c r="E58" s="17" t="s">
        <v>29</v>
      </c>
      <c r="F58" s="18">
        <v>0</v>
      </c>
      <c r="G58" s="19">
        <f t="shared" si="2"/>
        <v>0</v>
      </c>
    </row>
    <row r="59" spans="1:7" ht="12">
      <c r="A59" s="48"/>
      <c r="B59" s="44"/>
      <c r="C59" s="16">
        <v>1</v>
      </c>
      <c r="D59" s="16">
        <v>1</v>
      </c>
      <c r="E59" s="17" t="s">
        <v>29</v>
      </c>
      <c r="F59" s="18">
        <v>0</v>
      </c>
      <c r="G59" s="19">
        <f t="shared" si="2"/>
        <v>0</v>
      </c>
    </row>
    <row r="60" spans="1:7" ht="12">
      <c r="A60" s="47"/>
      <c r="B60" s="44"/>
      <c r="C60" s="16">
        <v>1</v>
      </c>
      <c r="D60" s="16">
        <v>1</v>
      </c>
      <c r="E60" s="17" t="s">
        <v>29</v>
      </c>
      <c r="F60" s="18">
        <v>0</v>
      </c>
      <c r="G60" s="19">
        <f t="shared" si="2"/>
        <v>0</v>
      </c>
    </row>
    <row r="61" spans="1:7" ht="12">
      <c r="A61" s="51">
        <v>13</v>
      </c>
      <c r="B61" s="40" t="s">
        <v>76</v>
      </c>
      <c r="C61" s="20"/>
      <c r="D61" s="21"/>
      <c r="E61" s="21"/>
      <c r="F61" s="22"/>
      <c r="G61" s="23">
        <f>SUM(G51:G60)</f>
        <v>0</v>
      </c>
    </row>
    <row r="62" spans="1:7" ht="34.5">
      <c r="A62" s="50">
        <v>19</v>
      </c>
      <c r="B62" s="49" t="s">
        <v>123</v>
      </c>
      <c r="C62" s="12"/>
      <c r="D62" s="12"/>
      <c r="E62" s="12"/>
      <c r="F62" s="12"/>
      <c r="G62" s="12"/>
    </row>
    <row r="63" spans="1:7" ht="12">
      <c r="A63" s="48"/>
      <c r="B63" s="44"/>
      <c r="C63" s="16">
        <v>1</v>
      </c>
      <c r="D63" s="16">
        <v>1</v>
      </c>
      <c r="E63" s="17" t="s">
        <v>29</v>
      </c>
      <c r="F63" s="18">
        <v>0</v>
      </c>
      <c r="G63" s="19">
        <f>C63*D63*F63</f>
        <v>0</v>
      </c>
    </row>
    <row r="64" spans="1:7" ht="12">
      <c r="A64" s="48"/>
      <c r="B64" s="44"/>
      <c r="C64" s="16">
        <v>1</v>
      </c>
      <c r="D64" s="16">
        <v>1</v>
      </c>
      <c r="E64" s="17" t="s">
        <v>29</v>
      </c>
      <c r="F64" s="18">
        <v>0</v>
      </c>
      <c r="G64" s="19">
        <f>C64*D64*F64</f>
        <v>0</v>
      </c>
    </row>
    <row r="65" spans="1:7" ht="12">
      <c r="A65" s="48"/>
      <c r="B65" s="44"/>
      <c r="C65" s="16">
        <v>1</v>
      </c>
      <c r="D65" s="16">
        <v>1</v>
      </c>
      <c r="E65" s="17" t="s">
        <v>29</v>
      </c>
      <c r="F65" s="18">
        <v>0</v>
      </c>
      <c r="G65" s="19">
        <f>C65*D65*F65</f>
        <v>0</v>
      </c>
    </row>
    <row r="66" spans="1:7" ht="12">
      <c r="A66" s="47"/>
      <c r="B66" s="44"/>
      <c r="C66" s="16">
        <v>1</v>
      </c>
      <c r="D66" s="16">
        <v>1</v>
      </c>
      <c r="E66" s="17" t="s">
        <v>29</v>
      </c>
      <c r="F66" s="18">
        <v>0</v>
      </c>
      <c r="G66" s="19">
        <f>C66*D66*F66</f>
        <v>0</v>
      </c>
    </row>
    <row r="67" spans="1:7" ht="12">
      <c r="A67" s="51">
        <v>19</v>
      </c>
      <c r="B67" s="40" t="s">
        <v>77</v>
      </c>
      <c r="C67" s="20"/>
      <c r="D67" s="21"/>
      <c r="E67" s="21"/>
      <c r="F67" s="22"/>
      <c r="G67" s="23">
        <f>SUM(G63:G66)</f>
        <v>0</v>
      </c>
    </row>
    <row r="68" spans="1:7" ht="23.25">
      <c r="A68" s="50">
        <v>21</v>
      </c>
      <c r="B68" s="49" t="s">
        <v>85</v>
      </c>
      <c r="C68" s="12"/>
      <c r="D68" s="12"/>
      <c r="E68" s="12"/>
      <c r="F68" s="12"/>
      <c r="G68" s="12"/>
    </row>
    <row r="69" spans="1:7" ht="12">
      <c r="A69" s="48"/>
      <c r="B69" s="44"/>
      <c r="C69" s="16">
        <v>1</v>
      </c>
      <c r="D69" s="16">
        <v>1</v>
      </c>
      <c r="E69" s="17" t="s">
        <v>29</v>
      </c>
      <c r="F69" s="18">
        <v>0</v>
      </c>
      <c r="G69" s="19">
        <f aca="true" t="shared" si="3" ref="G69:G75">C69*D69*F69</f>
        <v>0</v>
      </c>
    </row>
    <row r="70" spans="1:7" ht="12">
      <c r="A70" s="48"/>
      <c r="B70" s="44"/>
      <c r="C70" s="16">
        <v>1</v>
      </c>
      <c r="D70" s="16">
        <v>1</v>
      </c>
      <c r="E70" s="17" t="s">
        <v>29</v>
      </c>
      <c r="F70" s="18">
        <v>0</v>
      </c>
      <c r="G70" s="19">
        <f>C70*D70*F70</f>
        <v>0</v>
      </c>
    </row>
    <row r="71" spans="1:7" ht="12">
      <c r="A71" s="48"/>
      <c r="B71" s="44"/>
      <c r="C71" s="16">
        <v>1</v>
      </c>
      <c r="D71" s="16">
        <v>1</v>
      </c>
      <c r="E71" s="17" t="s">
        <v>29</v>
      </c>
      <c r="F71" s="18">
        <v>0</v>
      </c>
      <c r="G71" s="19">
        <f>C71*D71*F71</f>
        <v>0</v>
      </c>
    </row>
    <row r="72" spans="1:7" ht="12">
      <c r="A72" s="48"/>
      <c r="B72" s="44"/>
      <c r="C72" s="16">
        <v>1</v>
      </c>
      <c r="D72" s="16">
        <v>1</v>
      </c>
      <c r="E72" s="17" t="s">
        <v>29</v>
      </c>
      <c r="F72" s="18">
        <v>0</v>
      </c>
      <c r="G72" s="19">
        <f>C72*D72*F72</f>
        <v>0</v>
      </c>
    </row>
    <row r="73" spans="1:7" ht="12">
      <c r="A73" s="48"/>
      <c r="B73" s="44"/>
      <c r="C73" s="16">
        <v>1</v>
      </c>
      <c r="D73" s="16">
        <v>1</v>
      </c>
      <c r="E73" s="17" t="s">
        <v>29</v>
      </c>
      <c r="F73" s="18">
        <v>0</v>
      </c>
      <c r="G73" s="19">
        <f t="shared" si="3"/>
        <v>0</v>
      </c>
    </row>
    <row r="74" spans="1:7" ht="12">
      <c r="A74" s="48"/>
      <c r="B74" s="44"/>
      <c r="C74" s="16">
        <v>1</v>
      </c>
      <c r="D74" s="16">
        <v>1</v>
      </c>
      <c r="E74" s="17" t="s">
        <v>29</v>
      </c>
      <c r="F74" s="18">
        <v>0</v>
      </c>
      <c r="G74" s="19">
        <f t="shared" si="3"/>
        <v>0</v>
      </c>
    </row>
    <row r="75" spans="1:7" ht="12">
      <c r="A75" s="47"/>
      <c r="B75" s="44"/>
      <c r="C75" s="16">
        <v>1</v>
      </c>
      <c r="D75" s="16">
        <v>1</v>
      </c>
      <c r="E75" s="17" t="s">
        <v>29</v>
      </c>
      <c r="F75" s="18">
        <v>0</v>
      </c>
      <c r="G75" s="19">
        <f t="shared" si="3"/>
        <v>0</v>
      </c>
    </row>
    <row r="76" spans="1:7" ht="12">
      <c r="A76" s="51">
        <v>21</v>
      </c>
      <c r="B76" s="40" t="s">
        <v>86</v>
      </c>
      <c r="C76" s="20"/>
      <c r="D76" s="21"/>
      <c r="E76" s="21"/>
      <c r="F76" s="22"/>
      <c r="G76" s="23">
        <f>SUM(G69:G75)</f>
        <v>0</v>
      </c>
    </row>
    <row r="77" spans="1:7" ht="23.25">
      <c r="A77" s="50">
        <v>28</v>
      </c>
      <c r="B77" s="49" t="s">
        <v>74</v>
      </c>
      <c r="C77" s="12"/>
      <c r="D77" s="12"/>
      <c r="E77" s="12"/>
      <c r="F77" s="12"/>
      <c r="G77" s="12"/>
    </row>
    <row r="78" spans="1:7" ht="12">
      <c r="A78" s="48"/>
      <c r="B78" s="44"/>
      <c r="C78" s="16">
        <v>1</v>
      </c>
      <c r="D78" s="16">
        <v>1</v>
      </c>
      <c r="E78" s="17" t="s">
        <v>29</v>
      </c>
      <c r="F78" s="18">
        <v>0</v>
      </c>
      <c r="G78" s="19">
        <f>C78*D78*F78</f>
        <v>0</v>
      </c>
    </row>
    <row r="79" spans="1:7" ht="12">
      <c r="A79" s="48"/>
      <c r="B79" s="44"/>
      <c r="C79" s="16">
        <v>1</v>
      </c>
      <c r="D79" s="16">
        <v>1</v>
      </c>
      <c r="E79" s="17" t="s">
        <v>29</v>
      </c>
      <c r="F79" s="18">
        <v>0</v>
      </c>
      <c r="G79" s="19">
        <f>C79*D79*F79</f>
        <v>0</v>
      </c>
    </row>
    <row r="80" spans="1:7" ht="12">
      <c r="A80" s="48"/>
      <c r="B80" s="44"/>
      <c r="C80" s="16">
        <v>1</v>
      </c>
      <c r="D80" s="16">
        <v>1</v>
      </c>
      <c r="E80" s="17" t="s">
        <v>29</v>
      </c>
      <c r="F80" s="18">
        <v>0</v>
      </c>
      <c r="G80" s="19">
        <f>C80*D80*F80</f>
        <v>0</v>
      </c>
    </row>
    <row r="81" spans="1:7" ht="12">
      <c r="A81" s="47"/>
      <c r="B81" s="44"/>
      <c r="C81" s="16">
        <v>1</v>
      </c>
      <c r="D81" s="16">
        <v>1</v>
      </c>
      <c r="E81" s="17" t="s">
        <v>29</v>
      </c>
      <c r="F81" s="18">
        <v>0</v>
      </c>
      <c r="G81" s="19">
        <f>C81*D81*F81</f>
        <v>0</v>
      </c>
    </row>
    <row r="82" spans="1:7" ht="12">
      <c r="A82" s="51">
        <v>28</v>
      </c>
      <c r="B82" s="40" t="s">
        <v>73</v>
      </c>
      <c r="C82" s="20"/>
      <c r="D82" s="21"/>
      <c r="E82" s="21"/>
      <c r="F82" s="22"/>
      <c r="G82" s="23">
        <f>SUM(G78:G81)</f>
        <v>0</v>
      </c>
    </row>
    <row r="83" spans="1:7" ht="23.25">
      <c r="A83" s="50">
        <v>31</v>
      </c>
      <c r="B83" s="49" t="s">
        <v>91</v>
      </c>
      <c r="C83" s="12"/>
      <c r="D83" s="12"/>
      <c r="E83" s="12"/>
      <c r="F83" s="12"/>
      <c r="G83" s="12"/>
    </row>
    <row r="84" spans="1:7" ht="12">
      <c r="A84" s="48"/>
      <c r="B84" s="44"/>
      <c r="C84" s="16">
        <v>1</v>
      </c>
      <c r="D84" s="16">
        <v>1</v>
      </c>
      <c r="E84" s="17" t="s">
        <v>29</v>
      </c>
      <c r="F84" s="18">
        <v>0</v>
      </c>
      <c r="G84" s="19">
        <f aca="true" t="shared" si="4" ref="G84:G90">C84*D84*F84</f>
        <v>0</v>
      </c>
    </row>
    <row r="85" spans="1:7" ht="12">
      <c r="A85" s="48"/>
      <c r="B85" s="44"/>
      <c r="C85" s="16">
        <v>1</v>
      </c>
      <c r="D85" s="16">
        <v>1</v>
      </c>
      <c r="E85" s="17" t="s">
        <v>29</v>
      </c>
      <c r="F85" s="18">
        <v>0</v>
      </c>
      <c r="G85" s="19">
        <f t="shared" si="4"/>
        <v>0</v>
      </c>
    </row>
    <row r="86" spans="1:7" ht="12">
      <c r="A86" s="48"/>
      <c r="B86" s="44"/>
      <c r="C86" s="16">
        <v>1</v>
      </c>
      <c r="D86" s="16">
        <v>1</v>
      </c>
      <c r="E86" s="17" t="s">
        <v>29</v>
      </c>
      <c r="F86" s="18">
        <v>0</v>
      </c>
      <c r="G86" s="19">
        <f>C86*D86*F86</f>
        <v>0</v>
      </c>
    </row>
    <row r="87" spans="1:7" ht="12">
      <c r="A87" s="48"/>
      <c r="B87" s="44"/>
      <c r="C87" s="16">
        <v>1</v>
      </c>
      <c r="D87" s="16">
        <v>1</v>
      </c>
      <c r="E87" s="17" t="s">
        <v>29</v>
      </c>
      <c r="F87" s="18">
        <v>0</v>
      </c>
      <c r="G87" s="19">
        <f>C87*D87*F87</f>
        <v>0</v>
      </c>
    </row>
    <row r="88" spans="1:7" ht="12">
      <c r="A88" s="48"/>
      <c r="B88" s="44"/>
      <c r="C88" s="16">
        <v>1</v>
      </c>
      <c r="D88" s="16">
        <v>1</v>
      </c>
      <c r="E88" s="17" t="s">
        <v>29</v>
      </c>
      <c r="F88" s="18">
        <v>0</v>
      </c>
      <c r="G88" s="19">
        <f>C88*D88*F88</f>
        <v>0</v>
      </c>
    </row>
    <row r="89" spans="1:7" ht="12">
      <c r="A89" s="48"/>
      <c r="B89" s="44"/>
      <c r="C89" s="16">
        <v>1</v>
      </c>
      <c r="D89" s="16">
        <v>1</v>
      </c>
      <c r="E89" s="17" t="s">
        <v>29</v>
      </c>
      <c r="F89" s="18">
        <v>0</v>
      </c>
      <c r="G89" s="19">
        <f t="shared" si="4"/>
        <v>0</v>
      </c>
    </row>
    <row r="90" spans="1:7" s="12" customFormat="1" ht="12">
      <c r="A90" s="47"/>
      <c r="B90" s="44"/>
      <c r="C90" s="16">
        <v>1</v>
      </c>
      <c r="D90" s="16">
        <v>1</v>
      </c>
      <c r="E90" s="17" t="s">
        <v>29</v>
      </c>
      <c r="F90" s="18">
        <v>0</v>
      </c>
      <c r="G90" s="19">
        <f t="shared" si="4"/>
        <v>0</v>
      </c>
    </row>
    <row r="91" spans="1:7" s="12" customFormat="1" ht="12">
      <c r="A91" s="51">
        <v>31</v>
      </c>
      <c r="B91" s="40" t="s">
        <v>92</v>
      </c>
      <c r="C91" s="20"/>
      <c r="D91" s="21"/>
      <c r="E91" s="21"/>
      <c r="F91" s="22"/>
      <c r="G91" s="23">
        <f>SUM(G84:G90)</f>
        <v>0</v>
      </c>
    </row>
    <row r="92" spans="1:2" s="12" customFormat="1" ht="36" customHeight="1">
      <c r="A92" s="50">
        <v>32</v>
      </c>
      <c r="B92" s="49" t="s">
        <v>122</v>
      </c>
    </row>
    <row r="93" spans="1:7" s="12" customFormat="1" ht="12">
      <c r="A93" s="48"/>
      <c r="B93" s="44"/>
      <c r="C93" s="16">
        <v>1</v>
      </c>
      <c r="D93" s="16">
        <v>1</v>
      </c>
      <c r="E93" s="17" t="s">
        <v>29</v>
      </c>
      <c r="F93" s="18">
        <v>0</v>
      </c>
      <c r="G93" s="19">
        <f>C93*D93*F93</f>
        <v>0</v>
      </c>
    </row>
    <row r="94" spans="1:7" s="12" customFormat="1" ht="12">
      <c r="A94" s="48"/>
      <c r="B94" s="44"/>
      <c r="C94" s="16">
        <v>1</v>
      </c>
      <c r="D94" s="16">
        <v>1</v>
      </c>
      <c r="E94" s="17" t="s">
        <v>29</v>
      </c>
      <c r="F94" s="18">
        <v>0</v>
      </c>
      <c r="G94" s="19">
        <f>C94*D94*F94</f>
        <v>0</v>
      </c>
    </row>
    <row r="95" spans="1:7" s="12" customFormat="1" ht="12">
      <c r="A95" s="48"/>
      <c r="B95" s="44"/>
      <c r="C95" s="16">
        <v>1</v>
      </c>
      <c r="D95" s="16">
        <v>1</v>
      </c>
      <c r="E95" s="17" t="s">
        <v>29</v>
      </c>
      <c r="F95" s="18">
        <v>0</v>
      </c>
      <c r="G95" s="19">
        <f>C95*D95*F95</f>
        <v>0</v>
      </c>
    </row>
    <row r="96" spans="1:7" s="12" customFormat="1" ht="12">
      <c r="A96" s="47"/>
      <c r="B96" s="44"/>
      <c r="C96" s="16">
        <v>1</v>
      </c>
      <c r="D96" s="16">
        <v>1</v>
      </c>
      <c r="E96" s="17" t="s">
        <v>29</v>
      </c>
      <c r="F96" s="18">
        <v>0</v>
      </c>
      <c r="G96" s="19">
        <f>C96*D96*F96</f>
        <v>0</v>
      </c>
    </row>
    <row r="97" spans="1:7" s="12" customFormat="1" ht="12">
      <c r="A97" s="51">
        <v>32</v>
      </c>
      <c r="B97" s="40" t="s">
        <v>93</v>
      </c>
      <c r="C97" s="20"/>
      <c r="D97" s="21"/>
      <c r="E97" s="21"/>
      <c r="F97" s="22"/>
      <c r="G97" s="23">
        <f>SUM(G93:G96)</f>
        <v>0</v>
      </c>
    </row>
    <row r="98" spans="1:2" s="12" customFormat="1" ht="23.25">
      <c r="A98" s="50">
        <v>34</v>
      </c>
      <c r="B98" s="49" t="s">
        <v>94</v>
      </c>
    </row>
    <row r="99" spans="1:7" s="12" customFormat="1" ht="12">
      <c r="A99" s="48"/>
      <c r="B99" s="44"/>
      <c r="C99" s="16">
        <v>1</v>
      </c>
      <c r="D99" s="16">
        <v>1</v>
      </c>
      <c r="E99" s="17" t="s">
        <v>29</v>
      </c>
      <c r="F99" s="18">
        <v>0</v>
      </c>
      <c r="G99" s="19">
        <f aca="true" t="shared" si="5" ref="G99:G104">C99*D99*F99</f>
        <v>0</v>
      </c>
    </row>
    <row r="100" spans="1:7" s="12" customFormat="1" ht="12">
      <c r="A100" s="48"/>
      <c r="B100" s="44"/>
      <c r="C100" s="16">
        <v>1</v>
      </c>
      <c r="D100" s="16">
        <v>1</v>
      </c>
      <c r="E100" s="17" t="s">
        <v>29</v>
      </c>
      <c r="F100" s="18">
        <v>0</v>
      </c>
      <c r="G100" s="19">
        <f t="shared" si="5"/>
        <v>0</v>
      </c>
    </row>
    <row r="101" spans="1:7" s="12" customFormat="1" ht="12">
      <c r="A101" s="48"/>
      <c r="B101" s="44"/>
      <c r="C101" s="16">
        <v>1</v>
      </c>
      <c r="D101" s="16">
        <v>1</v>
      </c>
      <c r="E101" s="17" t="s">
        <v>29</v>
      </c>
      <c r="F101" s="18">
        <v>0</v>
      </c>
      <c r="G101" s="19">
        <f t="shared" si="5"/>
        <v>0</v>
      </c>
    </row>
    <row r="102" spans="1:7" ht="12">
      <c r="A102" s="48"/>
      <c r="B102" s="44"/>
      <c r="C102" s="16">
        <v>1</v>
      </c>
      <c r="D102" s="16">
        <v>1</v>
      </c>
      <c r="E102" s="17" t="s">
        <v>29</v>
      </c>
      <c r="F102" s="18">
        <v>0</v>
      </c>
      <c r="G102" s="19">
        <f t="shared" si="5"/>
        <v>0</v>
      </c>
    </row>
    <row r="103" spans="1:7" ht="12">
      <c r="A103" s="48"/>
      <c r="B103" s="44"/>
      <c r="C103" s="16">
        <v>1</v>
      </c>
      <c r="D103" s="16">
        <v>1</v>
      </c>
      <c r="E103" s="17" t="s">
        <v>29</v>
      </c>
      <c r="F103" s="18">
        <v>0</v>
      </c>
      <c r="G103" s="19">
        <f t="shared" si="5"/>
        <v>0</v>
      </c>
    </row>
    <row r="104" spans="1:7" ht="12">
      <c r="A104" s="47"/>
      <c r="B104" s="44"/>
      <c r="C104" s="16">
        <v>1</v>
      </c>
      <c r="D104" s="16">
        <v>1</v>
      </c>
      <c r="E104" s="17" t="s">
        <v>29</v>
      </c>
      <c r="F104" s="18">
        <v>0</v>
      </c>
      <c r="G104" s="19">
        <f t="shared" si="5"/>
        <v>0</v>
      </c>
    </row>
    <row r="105" spans="1:7" ht="12">
      <c r="A105" s="51">
        <v>34</v>
      </c>
      <c r="B105" s="40" t="s">
        <v>95</v>
      </c>
      <c r="C105" s="20"/>
      <c r="D105" s="21"/>
      <c r="E105" s="21"/>
      <c r="F105" s="22"/>
      <c r="G105" s="23">
        <f>SUM(G99:G104)</f>
        <v>0</v>
      </c>
    </row>
    <row r="106" spans="1:7" ht="34.5">
      <c r="A106" s="50">
        <v>36</v>
      </c>
      <c r="B106" s="49" t="s">
        <v>96</v>
      </c>
      <c r="C106" s="12"/>
      <c r="D106" s="12"/>
      <c r="E106" s="12"/>
      <c r="F106" s="12"/>
      <c r="G106" s="12"/>
    </row>
    <row r="107" spans="1:7" ht="12">
      <c r="A107" s="48"/>
      <c r="B107" s="44"/>
      <c r="C107" s="16">
        <v>1</v>
      </c>
      <c r="D107" s="16">
        <v>1</v>
      </c>
      <c r="E107" s="17" t="s">
        <v>29</v>
      </c>
      <c r="F107" s="18">
        <v>0</v>
      </c>
      <c r="G107" s="19">
        <f aca="true" t="shared" si="6" ref="G107:G112">C107*D107*F107</f>
        <v>0</v>
      </c>
    </row>
    <row r="108" spans="1:7" ht="12">
      <c r="A108" s="48"/>
      <c r="B108" s="44"/>
      <c r="C108" s="16">
        <v>1</v>
      </c>
      <c r="D108" s="16">
        <v>1</v>
      </c>
      <c r="E108" s="17" t="s">
        <v>29</v>
      </c>
      <c r="F108" s="18">
        <v>0</v>
      </c>
      <c r="G108" s="19">
        <f>C108*D108*F108</f>
        <v>0</v>
      </c>
    </row>
    <row r="109" spans="1:7" ht="12">
      <c r="A109" s="48"/>
      <c r="B109" s="44"/>
      <c r="C109" s="16">
        <v>1</v>
      </c>
      <c r="D109" s="16">
        <v>1</v>
      </c>
      <c r="E109" s="17" t="s">
        <v>29</v>
      </c>
      <c r="F109" s="18">
        <v>0</v>
      </c>
      <c r="G109" s="19">
        <f>C109*D109*F109</f>
        <v>0</v>
      </c>
    </row>
    <row r="110" spans="1:7" ht="12">
      <c r="A110" s="48"/>
      <c r="B110" s="44"/>
      <c r="C110" s="16">
        <v>1</v>
      </c>
      <c r="D110" s="16">
        <v>1</v>
      </c>
      <c r="E110" s="17" t="s">
        <v>29</v>
      </c>
      <c r="F110" s="18">
        <v>0</v>
      </c>
      <c r="G110" s="19">
        <f>C110*D110*F110</f>
        <v>0</v>
      </c>
    </row>
    <row r="111" spans="1:7" ht="12">
      <c r="A111" s="48"/>
      <c r="B111" s="44"/>
      <c r="C111" s="16">
        <v>1</v>
      </c>
      <c r="D111" s="16">
        <v>1</v>
      </c>
      <c r="E111" s="17" t="s">
        <v>29</v>
      </c>
      <c r="F111" s="18">
        <v>0</v>
      </c>
      <c r="G111" s="19">
        <f t="shared" si="6"/>
        <v>0</v>
      </c>
    </row>
    <row r="112" spans="1:7" ht="12">
      <c r="A112" s="47"/>
      <c r="B112" s="44"/>
      <c r="C112" s="16">
        <v>1</v>
      </c>
      <c r="D112" s="16">
        <v>1</v>
      </c>
      <c r="E112" s="17" t="s">
        <v>29</v>
      </c>
      <c r="F112" s="18">
        <v>0</v>
      </c>
      <c r="G112" s="19">
        <f t="shared" si="6"/>
        <v>0</v>
      </c>
    </row>
    <row r="113" spans="1:7" ht="12">
      <c r="A113" s="51">
        <v>36</v>
      </c>
      <c r="B113" s="40" t="s">
        <v>78</v>
      </c>
      <c r="C113" s="20"/>
      <c r="D113" s="21"/>
      <c r="E113" s="21"/>
      <c r="F113" s="22"/>
      <c r="G113" s="23">
        <f>SUM(G107:G112)</f>
        <v>0</v>
      </c>
    </row>
    <row r="114" spans="1:7" ht="23.25">
      <c r="A114" s="50">
        <v>41</v>
      </c>
      <c r="B114" s="49" t="s">
        <v>97</v>
      </c>
      <c r="C114" s="12"/>
      <c r="D114" s="12"/>
      <c r="E114" s="12"/>
      <c r="F114" s="12"/>
      <c r="G114" s="12"/>
    </row>
    <row r="115" spans="1:7" ht="12">
      <c r="A115" s="48"/>
      <c r="B115" s="44"/>
      <c r="C115" s="16">
        <v>1</v>
      </c>
      <c r="D115" s="16">
        <v>1</v>
      </c>
      <c r="E115" s="17" t="s">
        <v>29</v>
      </c>
      <c r="F115" s="18">
        <v>0</v>
      </c>
      <c r="G115" s="19">
        <f>C115*D115*F115</f>
        <v>0</v>
      </c>
    </row>
    <row r="116" spans="1:7" ht="12">
      <c r="A116" s="48"/>
      <c r="B116" s="44"/>
      <c r="C116" s="16">
        <v>1</v>
      </c>
      <c r="D116" s="16">
        <v>1</v>
      </c>
      <c r="E116" s="17" t="s">
        <v>29</v>
      </c>
      <c r="F116" s="18">
        <v>0</v>
      </c>
      <c r="G116" s="19">
        <f>C116*D116*F116</f>
        <v>0</v>
      </c>
    </row>
    <row r="117" spans="1:7" ht="12">
      <c r="A117" s="48"/>
      <c r="B117" s="44"/>
      <c r="C117" s="16">
        <v>1</v>
      </c>
      <c r="D117" s="16">
        <v>1</v>
      </c>
      <c r="E117" s="17" t="s">
        <v>29</v>
      </c>
      <c r="F117" s="18">
        <v>0</v>
      </c>
      <c r="G117" s="19">
        <f>C117*D117*F117</f>
        <v>0</v>
      </c>
    </row>
    <row r="118" spans="1:7" ht="12">
      <c r="A118" s="47"/>
      <c r="B118" s="44"/>
      <c r="C118" s="16">
        <v>1</v>
      </c>
      <c r="D118" s="16">
        <v>1</v>
      </c>
      <c r="E118" s="17" t="s">
        <v>29</v>
      </c>
      <c r="F118" s="18">
        <v>0</v>
      </c>
      <c r="G118" s="19">
        <f>C118*D118*F118</f>
        <v>0</v>
      </c>
    </row>
    <row r="119" spans="1:7" ht="12">
      <c r="A119" s="51">
        <v>41</v>
      </c>
      <c r="B119" s="40" t="s">
        <v>79</v>
      </c>
      <c r="C119" s="20"/>
      <c r="D119" s="21"/>
      <c r="E119" s="21"/>
      <c r="F119" s="22"/>
      <c r="G119" s="23">
        <f>SUM(G115:G118)</f>
        <v>0</v>
      </c>
    </row>
    <row r="120" spans="1:7" ht="23.25">
      <c r="A120" s="50">
        <v>45</v>
      </c>
      <c r="B120" s="49" t="s">
        <v>88</v>
      </c>
      <c r="C120" s="12"/>
      <c r="D120" s="12"/>
      <c r="E120" s="12"/>
      <c r="F120" s="12"/>
      <c r="G120" s="12"/>
    </row>
    <row r="121" spans="1:7" ht="12">
      <c r="A121" s="48"/>
      <c r="B121" s="44"/>
      <c r="C121" s="16">
        <v>1</v>
      </c>
      <c r="D121" s="16">
        <v>1</v>
      </c>
      <c r="E121" s="17" t="s">
        <v>29</v>
      </c>
      <c r="F121" s="18">
        <v>0</v>
      </c>
      <c r="G121" s="19">
        <f>C121*D121*F121</f>
        <v>0</v>
      </c>
    </row>
    <row r="122" spans="1:7" ht="12">
      <c r="A122" s="48"/>
      <c r="B122" s="44"/>
      <c r="C122" s="16">
        <v>1</v>
      </c>
      <c r="D122" s="16">
        <v>1</v>
      </c>
      <c r="E122" s="17" t="s">
        <v>29</v>
      </c>
      <c r="F122" s="18">
        <v>0</v>
      </c>
      <c r="G122" s="19">
        <f>C122*D122*F122</f>
        <v>0</v>
      </c>
    </row>
    <row r="123" spans="1:7" ht="12">
      <c r="A123" s="48"/>
      <c r="B123" s="44"/>
      <c r="C123" s="16">
        <v>1</v>
      </c>
      <c r="D123" s="16">
        <v>1</v>
      </c>
      <c r="E123" s="17" t="s">
        <v>29</v>
      </c>
      <c r="F123" s="18">
        <v>0</v>
      </c>
      <c r="G123" s="19">
        <f>C123*D123*F123</f>
        <v>0</v>
      </c>
    </row>
    <row r="124" spans="1:7" ht="12">
      <c r="A124" s="48"/>
      <c r="B124" s="44"/>
      <c r="C124" s="16">
        <v>1</v>
      </c>
      <c r="D124" s="16">
        <v>1</v>
      </c>
      <c r="E124" s="17" t="s">
        <v>29</v>
      </c>
      <c r="F124" s="18">
        <v>0</v>
      </c>
      <c r="G124" s="19">
        <f>C124*D124*F124</f>
        <v>0</v>
      </c>
    </row>
    <row r="125" spans="1:7" ht="12">
      <c r="A125" s="47"/>
      <c r="B125" s="44"/>
      <c r="C125" s="16">
        <v>1</v>
      </c>
      <c r="D125" s="16">
        <v>1</v>
      </c>
      <c r="E125" s="17" t="s">
        <v>29</v>
      </c>
      <c r="F125" s="18">
        <v>0</v>
      </c>
      <c r="G125" s="19">
        <f>C125*D125*F125</f>
        <v>0</v>
      </c>
    </row>
    <row r="126" spans="1:7" ht="12">
      <c r="A126" s="51">
        <v>45</v>
      </c>
      <c r="B126" s="40" t="s">
        <v>87</v>
      </c>
      <c r="C126" s="20"/>
      <c r="D126" s="21"/>
      <c r="E126" s="21"/>
      <c r="F126" s="22"/>
      <c r="G126" s="23">
        <f>SUM(G121:G125)</f>
        <v>0</v>
      </c>
    </row>
    <row r="127" spans="1:7" ht="23.25">
      <c r="A127" s="50">
        <v>50</v>
      </c>
      <c r="B127" s="49" t="s">
        <v>101</v>
      </c>
      <c r="C127" s="12"/>
      <c r="D127" s="12"/>
      <c r="E127" s="12"/>
      <c r="F127" s="12"/>
      <c r="G127" s="12"/>
    </row>
    <row r="128" spans="1:7" ht="12">
      <c r="A128" s="48"/>
      <c r="B128" s="44"/>
      <c r="C128" s="16">
        <v>1</v>
      </c>
      <c r="D128" s="16">
        <v>1</v>
      </c>
      <c r="E128" s="17" t="s">
        <v>29</v>
      </c>
      <c r="F128" s="18">
        <v>0</v>
      </c>
      <c r="G128" s="19">
        <f aca="true" t="shared" si="7" ref="G128:G133">C128*D128*F128</f>
        <v>0</v>
      </c>
    </row>
    <row r="129" spans="1:7" ht="12">
      <c r="A129" s="48"/>
      <c r="B129" s="44"/>
      <c r="C129" s="16">
        <v>1</v>
      </c>
      <c r="D129" s="16">
        <v>1</v>
      </c>
      <c r="E129" s="17" t="s">
        <v>29</v>
      </c>
      <c r="F129" s="18">
        <v>0</v>
      </c>
      <c r="G129" s="19">
        <f t="shared" si="7"/>
        <v>0</v>
      </c>
    </row>
    <row r="130" spans="1:7" ht="12">
      <c r="A130" s="48"/>
      <c r="B130" s="44"/>
      <c r="C130" s="16">
        <v>1</v>
      </c>
      <c r="D130" s="16">
        <v>1</v>
      </c>
      <c r="E130" s="17" t="s">
        <v>29</v>
      </c>
      <c r="F130" s="18">
        <v>0</v>
      </c>
      <c r="G130" s="19">
        <f t="shared" si="7"/>
        <v>0</v>
      </c>
    </row>
    <row r="131" spans="1:7" ht="12">
      <c r="A131" s="48"/>
      <c r="B131" s="44"/>
      <c r="C131" s="16">
        <v>1</v>
      </c>
      <c r="D131" s="16">
        <v>1</v>
      </c>
      <c r="E131" s="17" t="s">
        <v>29</v>
      </c>
      <c r="F131" s="18">
        <v>0</v>
      </c>
      <c r="G131" s="19">
        <f t="shared" si="7"/>
        <v>0</v>
      </c>
    </row>
    <row r="132" spans="1:7" ht="12">
      <c r="A132" s="48"/>
      <c r="B132" s="44"/>
      <c r="C132" s="16">
        <v>1</v>
      </c>
      <c r="D132" s="16">
        <v>1</v>
      </c>
      <c r="E132" s="17" t="s">
        <v>29</v>
      </c>
      <c r="F132" s="18">
        <v>0</v>
      </c>
      <c r="G132" s="19">
        <f t="shared" si="7"/>
        <v>0</v>
      </c>
    </row>
    <row r="133" spans="1:7" ht="12">
      <c r="A133" s="47"/>
      <c r="B133" s="44"/>
      <c r="C133" s="16">
        <v>1</v>
      </c>
      <c r="D133" s="16">
        <v>1</v>
      </c>
      <c r="E133" s="17" t="s">
        <v>29</v>
      </c>
      <c r="F133" s="18">
        <v>0</v>
      </c>
      <c r="G133" s="19">
        <f t="shared" si="7"/>
        <v>0</v>
      </c>
    </row>
    <row r="134" spans="1:7" ht="12">
      <c r="A134" s="51">
        <v>50</v>
      </c>
      <c r="B134" s="40" t="s">
        <v>102</v>
      </c>
      <c r="C134" s="20"/>
      <c r="D134" s="21"/>
      <c r="E134" s="21"/>
      <c r="F134" s="22"/>
      <c r="G134" s="23">
        <f>SUM(G128:G133)</f>
        <v>0</v>
      </c>
    </row>
    <row r="135" spans="1:7" ht="12">
      <c r="A135" s="24"/>
      <c r="B135" s="25"/>
      <c r="C135" s="25"/>
      <c r="D135" s="11"/>
      <c r="E135" s="11"/>
      <c r="F135" s="11"/>
      <c r="G135" s="26"/>
    </row>
    <row r="136" spans="1:7" ht="12" customHeight="1">
      <c r="A136" s="167" t="s">
        <v>54</v>
      </c>
      <c r="B136" s="168"/>
      <c r="C136" s="168"/>
      <c r="D136" s="168"/>
      <c r="E136" s="168"/>
      <c r="F136" s="169"/>
      <c r="G136" s="23">
        <f>G134+G126+G119+G113+G105+G97+G91+G82+G76+G67+G61+G49+G39</f>
        <v>0</v>
      </c>
    </row>
    <row r="137" spans="1:7" ht="12">
      <c r="A137" s="24"/>
      <c r="B137" s="25"/>
      <c r="C137" s="25"/>
      <c r="D137" s="11"/>
      <c r="E137" s="11"/>
      <c r="F137" s="11"/>
      <c r="G137" s="26"/>
    </row>
    <row r="138" spans="1:7" ht="12">
      <c r="A138" s="32" t="s">
        <v>19</v>
      </c>
      <c r="B138" s="33" t="s">
        <v>24</v>
      </c>
      <c r="C138" s="13" t="s">
        <v>25</v>
      </c>
      <c r="D138" s="14" t="s">
        <v>26</v>
      </c>
      <c r="E138" s="14" t="s">
        <v>27</v>
      </c>
      <c r="F138" s="15" t="s">
        <v>28</v>
      </c>
      <c r="G138" s="34" t="s">
        <v>20</v>
      </c>
    </row>
    <row r="139" spans="1:7" ht="23.25">
      <c r="A139" s="50">
        <v>60</v>
      </c>
      <c r="B139" s="49" t="s">
        <v>103</v>
      </c>
      <c r="C139" s="12"/>
      <c r="D139" s="12"/>
      <c r="E139" s="12"/>
      <c r="F139" s="12"/>
      <c r="G139" s="12"/>
    </row>
    <row r="140" spans="1:7" ht="12">
      <c r="A140" s="48"/>
      <c r="B140" s="44"/>
      <c r="C140" s="16">
        <v>1</v>
      </c>
      <c r="D140" s="16">
        <v>1</v>
      </c>
      <c r="E140" s="17" t="s">
        <v>29</v>
      </c>
      <c r="F140" s="18">
        <v>0</v>
      </c>
      <c r="G140" s="19">
        <f aca="true" t="shared" si="8" ref="G140:G145">C140*D140*F140</f>
        <v>0</v>
      </c>
    </row>
    <row r="141" spans="1:7" ht="12">
      <c r="A141" s="48"/>
      <c r="B141" s="44"/>
      <c r="C141" s="16">
        <v>1</v>
      </c>
      <c r="D141" s="16">
        <v>1</v>
      </c>
      <c r="E141" s="17" t="s">
        <v>29</v>
      </c>
      <c r="F141" s="18">
        <v>0</v>
      </c>
      <c r="G141" s="19">
        <f t="shared" si="8"/>
        <v>0</v>
      </c>
    </row>
    <row r="142" spans="1:7" ht="12">
      <c r="A142" s="48"/>
      <c r="B142" s="44"/>
      <c r="C142" s="16">
        <v>1</v>
      </c>
      <c r="D142" s="16">
        <v>1</v>
      </c>
      <c r="E142" s="17" t="s">
        <v>29</v>
      </c>
      <c r="F142" s="18">
        <v>0</v>
      </c>
      <c r="G142" s="19">
        <f t="shared" si="8"/>
        <v>0</v>
      </c>
    </row>
    <row r="143" spans="1:7" ht="12">
      <c r="A143" s="48"/>
      <c r="B143" s="44"/>
      <c r="C143" s="16">
        <v>1</v>
      </c>
      <c r="D143" s="16">
        <v>1</v>
      </c>
      <c r="E143" s="17" t="s">
        <v>29</v>
      </c>
      <c r="F143" s="18">
        <v>0</v>
      </c>
      <c r="G143" s="19">
        <f t="shared" si="8"/>
        <v>0</v>
      </c>
    </row>
    <row r="144" spans="1:7" ht="12">
      <c r="A144" s="48"/>
      <c r="B144" s="44"/>
      <c r="C144" s="16">
        <v>1</v>
      </c>
      <c r="D144" s="16">
        <v>1</v>
      </c>
      <c r="E144" s="17" t="s">
        <v>29</v>
      </c>
      <c r="F144" s="18">
        <v>0</v>
      </c>
      <c r="G144" s="19">
        <f t="shared" si="8"/>
        <v>0</v>
      </c>
    </row>
    <row r="145" spans="1:7" ht="12">
      <c r="A145" s="47"/>
      <c r="B145" s="44"/>
      <c r="C145" s="16">
        <v>1</v>
      </c>
      <c r="D145" s="16">
        <v>1</v>
      </c>
      <c r="E145" s="17" t="s">
        <v>29</v>
      </c>
      <c r="F145" s="18">
        <v>0</v>
      </c>
      <c r="G145" s="19">
        <f t="shared" si="8"/>
        <v>0</v>
      </c>
    </row>
    <row r="146" spans="1:7" ht="12">
      <c r="A146" s="51">
        <v>60</v>
      </c>
      <c r="B146" s="40" t="s">
        <v>104</v>
      </c>
      <c r="C146" s="20"/>
      <c r="D146" s="21"/>
      <c r="E146" s="21"/>
      <c r="F146" s="22"/>
      <c r="G146" s="23">
        <f>SUM(G140:G145)</f>
        <v>0</v>
      </c>
    </row>
    <row r="147" spans="1:7" ht="23.25">
      <c r="A147" s="50">
        <v>62</v>
      </c>
      <c r="B147" s="49" t="s">
        <v>105</v>
      </c>
      <c r="C147" s="12"/>
      <c r="D147" s="12"/>
      <c r="E147" s="12"/>
      <c r="F147" s="12"/>
      <c r="G147" s="12"/>
    </row>
    <row r="148" spans="1:7" ht="12">
      <c r="A148" s="48"/>
      <c r="B148" s="44"/>
      <c r="C148" s="16">
        <v>1</v>
      </c>
      <c r="D148" s="16">
        <v>1</v>
      </c>
      <c r="E148" s="17" t="s">
        <v>29</v>
      </c>
      <c r="F148" s="18">
        <v>0</v>
      </c>
      <c r="G148" s="19">
        <f>C148*D148*F148</f>
        <v>0</v>
      </c>
    </row>
    <row r="149" spans="1:7" ht="12">
      <c r="A149" s="48"/>
      <c r="B149" s="44"/>
      <c r="C149" s="16">
        <v>1</v>
      </c>
      <c r="D149" s="16">
        <v>1</v>
      </c>
      <c r="E149" s="17" t="s">
        <v>29</v>
      </c>
      <c r="F149" s="18">
        <v>0</v>
      </c>
      <c r="G149" s="19">
        <f>C149*D149*F149</f>
        <v>0</v>
      </c>
    </row>
    <row r="150" spans="1:7" ht="12">
      <c r="A150" s="48"/>
      <c r="B150" s="44"/>
      <c r="C150" s="16">
        <v>1</v>
      </c>
      <c r="D150" s="16">
        <v>1</v>
      </c>
      <c r="E150" s="17" t="s">
        <v>29</v>
      </c>
      <c r="F150" s="18">
        <v>0</v>
      </c>
      <c r="G150" s="19">
        <f>C150*D150*F150</f>
        <v>0</v>
      </c>
    </row>
    <row r="151" spans="1:7" ht="12">
      <c r="A151" s="47"/>
      <c r="B151" s="44"/>
      <c r="C151" s="16">
        <v>1</v>
      </c>
      <c r="D151" s="16">
        <v>1</v>
      </c>
      <c r="E151" s="17" t="s">
        <v>29</v>
      </c>
      <c r="F151" s="18">
        <v>0</v>
      </c>
      <c r="G151" s="19">
        <f>C151*D151*F151</f>
        <v>0</v>
      </c>
    </row>
    <row r="152" spans="1:7" ht="12">
      <c r="A152" s="51">
        <v>62</v>
      </c>
      <c r="B152" s="40" t="s">
        <v>106</v>
      </c>
      <c r="C152" s="20"/>
      <c r="D152" s="21"/>
      <c r="E152" s="21"/>
      <c r="F152" s="22"/>
      <c r="G152" s="23">
        <f>SUM(G148:G151)</f>
        <v>0</v>
      </c>
    </row>
    <row r="153" spans="1:7" ht="34.5">
      <c r="A153" s="50">
        <v>63</v>
      </c>
      <c r="B153" s="49" t="s">
        <v>107</v>
      </c>
      <c r="C153" s="12"/>
      <c r="D153" s="12"/>
      <c r="E153" s="12"/>
      <c r="F153" s="12"/>
      <c r="G153" s="12"/>
    </row>
    <row r="154" spans="1:7" ht="12">
      <c r="A154" s="48"/>
      <c r="B154" s="44"/>
      <c r="C154" s="16">
        <v>1</v>
      </c>
      <c r="D154" s="16">
        <v>1</v>
      </c>
      <c r="E154" s="17" t="s">
        <v>29</v>
      </c>
      <c r="F154" s="18">
        <v>0</v>
      </c>
      <c r="G154" s="19">
        <f aca="true" t="shared" si="9" ref="G154:G159">C154*D154*F154</f>
        <v>0</v>
      </c>
    </row>
    <row r="155" spans="1:7" ht="12">
      <c r="A155" s="48"/>
      <c r="B155" s="44"/>
      <c r="C155" s="16">
        <v>1</v>
      </c>
      <c r="D155" s="16">
        <v>1</v>
      </c>
      <c r="E155" s="17" t="s">
        <v>29</v>
      </c>
      <c r="F155" s="18">
        <v>0</v>
      </c>
      <c r="G155" s="19">
        <f>C155*D155*F155</f>
        <v>0</v>
      </c>
    </row>
    <row r="156" spans="1:7" ht="12">
      <c r="A156" s="48"/>
      <c r="B156" s="44"/>
      <c r="C156" s="16">
        <v>1</v>
      </c>
      <c r="D156" s="16">
        <v>1</v>
      </c>
      <c r="E156" s="17" t="s">
        <v>29</v>
      </c>
      <c r="F156" s="18">
        <v>0</v>
      </c>
      <c r="G156" s="19">
        <f>C156*D156*F156</f>
        <v>0</v>
      </c>
    </row>
    <row r="157" spans="1:7" ht="12">
      <c r="A157" s="48"/>
      <c r="B157" s="44"/>
      <c r="C157" s="16">
        <v>1</v>
      </c>
      <c r="D157" s="16">
        <v>1</v>
      </c>
      <c r="E157" s="17" t="s">
        <v>29</v>
      </c>
      <c r="F157" s="18">
        <v>0</v>
      </c>
      <c r="G157" s="19">
        <f t="shared" si="9"/>
        <v>0</v>
      </c>
    </row>
    <row r="158" spans="1:7" ht="12">
      <c r="A158" s="48"/>
      <c r="B158" s="44"/>
      <c r="C158" s="16">
        <v>1</v>
      </c>
      <c r="D158" s="16">
        <v>1</v>
      </c>
      <c r="E158" s="17" t="s">
        <v>29</v>
      </c>
      <c r="F158" s="18">
        <v>0</v>
      </c>
      <c r="G158" s="19">
        <f t="shared" si="9"/>
        <v>0</v>
      </c>
    </row>
    <row r="159" spans="1:7" ht="12">
      <c r="A159" s="47"/>
      <c r="B159" s="44"/>
      <c r="C159" s="16">
        <v>1</v>
      </c>
      <c r="D159" s="16">
        <v>1</v>
      </c>
      <c r="E159" s="17" t="s">
        <v>29</v>
      </c>
      <c r="F159" s="18">
        <v>0</v>
      </c>
      <c r="G159" s="19">
        <f t="shared" si="9"/>
        <v>0</v>
      </c>
    </row>
    <row r="160" spans="1:7" ht="12">
      <c r="A160" s="51">
        <v>63</v>
      </c>
      <c r="B160" s="40" t="s">
        <v>108</v>
      </c>
      <c r="C160" s="20"/>
      <c r="D160" s="21"/>
      <c r="E160" s="21"/>
      <c r="F160" s="22"/>
      <c r="G160" s="23">
        <f>SUM(G154:G159)</f>
        <v>0</v>
      </c>
    </row>
    <row r="161" spans="1:7" ht="45.75">
      <c r="A161" s="50">
        <v>64</v>
      </c>
      <c r="B161" s="49" t="s">
        <v>121</v>
      </c>
      <c r="C161" s="12"/>
      <c r="D161" s="12"/>
      <c r="E161" s="12"/>
      <c r="F161" s="12"/>
      <c r="G161" s="12"/>
    </row>
    <row r="162" spans="1:7" s="12" customFormat="1" ht="12">
      <c r="A162" s="48"/>
      <c r="B162" s="44"/>
      <c r="C162" s="16">
        <v>1</v>
      </c>
      <c r="D162" s="16">
        <v>1</v>
      </c>
      <c r="E162" s="17" t="s">
        <v>29</v>
      </c>
      <c r="F162" s="18">
        <v>0</v>
      </c>
      <c r="G162" s="19">
        <f aca="true" t="shared" si="10" ref="G162:G168">C162*D162*F162</f>
        <v>0</v>
      </c>
    </row>
    <row r="163" spans="1:7" ht="12">
      <c r="A163" s="48"/>
      <c r="B163" s="44"/>
      <c r="C163" s="16">
        <v>1</v>
      </c>
      <c r="D163" s="16">
        <v>1</v>
      </c>
      <c r="E163" s="17" t="s">
        <v>29</v>
      </c>
      <c r="F163" s="18">
        <v>0</v>
      </c>
      <c r="G163" s="19">
        <f t="shared" si="10"/>
        <v>0</v>
      </c>
    </row>
    <row r="164" spans="1:7" ht="12">
      <c r="A164" s="48"/>
      <c r="B164" s="44"/>
      <c r="C164" s="16">
        <v>1</v>
      </c>
      <c r="D164" s="16">
        <v>1</v>
      </c>
      <c r="E164" s="17" t="s">
        <v>29</v>
      </c>
      <c r="F164" s="18">
        <v>0</v>
      </c>
      <c r="G164" s="19">
        <f>C164*D164*F164</f>
        <v>0</v>
      </c>
    </row>
    <row r="165" spans="1:7" ht="12">
      <c r="A165" s="48"/>
      <c r="B165" s="44"/>
      <c r="C165" s="16">
        <v>1</v>
      </c>
      <c r="D165" s="16">
        <v>1</v>
      </c>
      <c r="E165" s="17" t="s">
        <v>29</v>
      </c>
      <c r="F165" s="18">
        <v>0</v>
      </c>
      <c r="G165" s="19">
        <f>C165*D165*F165</f>
        <v>0</v>
      </c>
    </row>
    <row r="166" spans="1:7" ht="12">
      <c r="A166" s="48"/>
      <c r="B166" s="44"/>
      <c r="C166" s="16">
        <v>1</v>
      </c>
      <c r="D166" s="16">
        <v>1</v>
      </c>
      <c r="E166" s="17" t="s">
        <v>29</v>
      </c>
      <c r="F166" s="18">
        <v>0</v>
      </c>
      <c r="G166" s="19">
        <f>C166*D166*F166</f>
        <v>0</v>
      </c>
    </row>
    <row r="167" spans="1:7" ht="12">
      <c r="A167" s="48"/>
      <c r="B167" s="44"/>
      <c r="C167" s="16">
        <v>1</v>
      </c>
      <c r="D167" s="16">
        <v>1</v>
      </c>
      <c r="E167" s="17" t="s">
        <v>29</v>
      </c>
      <c r="F167" s="18">
        <v>0</v>
      </c>
      <c r="G167" s="19">
        <f t="shared" si="10"/>
        <v>0</v>
      </c>
    </row>
    <row r="168" spans="1:7" ht="12">
      <c r="A168" s="47"/>
      <c r="B168" s="44"/>
      <c r="C168" s="16">
        <v>1</v>
      </c>
      <c r="D168" s="16">
        <v>1</v>
      </c>
      <c r="E168" s="17" t="s">
        <v>29</v>
      </c>
      <c r="F168" s="18">
        <v>0</v>
      </c>
      <c r="G168" s="19">
        <f t="shared" si="10"/>
        <v>0</v>
      </c>
    </row>
    <row r="169" spans="1:7" ht="12">
      <c r="A169" s="51">
        <v>64</v>
      </c>
      <c r="B169" s="40" t="s">
        <v>109</v>
      </c>
      <c r="C169" s="20"/>
      <c r="D169" s="21"/>
      <c r="E169" s="21"/>
      <c r="F169" s="22"/>
      <c r="G169" s="23">
        <f>SUM(G162:G168)</f>
        <v>0</v>
      </c>
    </row>
    <row r="170" spans="1:7" ht="12">
      <c r="A170" s="107">
        <v>65</v>
      </c>
      <c r="B170" s="108" t="s">
        <v>145</v>
      </c>
      <c r="C170" s="109"/>
      <c r="D170" s="109"/>
      <c r="E170" s="109"/>
      <c r="F170" s="109"/>
      <c r="G170" s="109"/>
    </row>
    <row r="171" spans="1:7" ht="12">
      <c r="A171" s="110"/>
      <c r="B171" s="111" t="s">
        <v>143</v>
      </c>
      <c r="C171" s="112">
        <v>1</v>
      </c>
      <c r="D171" s="112">
        <v>1</v>
      </c>
      <c r="E171" s="113" t="s">
        <v>29</v>
      </c>
      <c r="F171" s="114">
        <v>0</v>
      </c>
      <c r="G171" s="115">
        <f>C171*D171*F171</f>
        <v>0</v>
      </c>
    </row>
    <row r="172" spans="1:7" ht="12">
      <c r="A172" s="110"/>
      <c r="B172" s="120" t="s">
        <v>148</v>
      </c>
      <c r="C172" s="112">
        <v>1</v>
      </c>
      <c r="D172" s="112">
        <v>1</v>
      </c>
      <c r="E172" s="113" t="s">
        <v>29</v>
      </c>
      <c r="F172" s="114">
        <v>0</v>
      </c>
      <c r="G172" s="115">
        <f>C172*D172*F172</f>
        <v>0</v>
      </c>
    </row>
    <row r="173" spans="1:7" ht="12">
      <c r="A173" s="110"/>
      <c r="B173" s="120" t="s">
        <v>147</v>
      </c>
      <c r="C173" s="112">
        <v>1</v>
      </c>
      <c r="D173" s="112">
        <v>1</v>
      </c>
      <c r="E173" s="113" t="s">
        <v>29</v>
      </c>
      <c r="F173" s="114">
        <v>0</v>
      </c>
      <c r="G173" s="115">
        <f>C173*D173*F173</f>
        <v>0</v>
      </c>
    </row>
    <row r="174" spans="1:7" ht="12">
      <c r="A174" s="51">
        <v>65</v>
      </c>
      <c r="B174" s="40" t="s">
        <v>144</v>
      </c>
      <c r="C174" s="20"/>
      <c r="D174" s="21"/>
      <c r="E174" s="21"/>
      <c r="F174" s="22"/>
      <c r="G174" s="116">
        <f>SUM(G171:G173)</f>
        <v>0</v>
      </c>
    </row>
    <row r="175" spans="1:7" ht="23.25">
      <c r="A175" s="50">
        <v>66</v>
      </c>
      <c r="B175" s="49" t="s">
        <v>111</v>
      </c>
      <c r="C175" s="12"/>
      <c r="D175" s="12"/>
      <c r="E175" s="12"/>
      <c r="F175" s="12"/>
      <c r="G175" s="12"/>
    </row>
    <row r="176" spans="1:7" ht="12">
      <c r="A176" s="48"/>
      <c r="B176" s="44"/>
      <c r="C176" s="16">
        <v>1</v>
      </c>
      <c r="D176" s="16">
        <v>1</v>
      </c>
      <c r="E176" s="17" t="s">
        <v>29</v>
      </c>
      <c r="F176" s="18">
        <v>0</v>
      </c>
      <c r="G176" s="19">
        <f>C176*D176*F176</f>
        <v>0</v>
      </c>
    </row>
    <row r="177" spans="1:7" ht="12">
      <c r="A177" s="48"/>
      <c r="B177" s="44"/>
      <c r="C177" s="16">
        <v>1</v>
      </c>
      <c r="D177" s="16">
        <v>1</v>
      </c>
      <c r="E177" s="17" t="s">
        <v>29</v>
      </c>
      <c r="F177" s="18">
        <v>0</v>
      </c>
      <c r="G177" s="19">
        <f>C177*D177*F177</f>
        <v>0</v>
      </c>
    </row>
    <row r="178" spans="1:7" ht="12">
      <c r="A178" s="48"/>
      <c r="B178" s="44"/>
      <c r="C178" s="16">
        <v>1</v>
      </c>
      <c r="D178" s="16">
        <v>1</v>
      </c>
      <c r="E178" s="17" t="s">
        <v>29</v>
      </c>
      <c r="F178" s="18">
        <v>0</v>
      </c>
      <c r="G178" s="19">
        <f>C178*D178*F178</f>
        <v>0</v>
      </c>
    </row>
    <row r="179" spans="1:7" ht="12">
      <c r="A179" s="47"/>
      <c r="B179" s="44"/>
      <c r="C179" s="16">
        <v>1</v>
      </c>
      <c r="D179" s="16">
        <v>1</v>
      </c>
      <c r="E179" s="17" t="s">
        <v>29</v>
      </c>
      <c r="F179" s="18">
        <v>0</v>
      </c>
      <c r="G179" s="19">
        <f>C179*D179*F179</f>
        <v>0</v>
      </c>
    </row>
    <row r="180" spans="1:7" ht="12">
      <c r="A180" s="51">
        <v>66</v>
      </c>
      <c r="B180" s="40" t="s">
        <v>110</v>
      </c>
      <c r="C180" s="20"/>
      <c r="D180" s="21"/>
      <c r="E180" s="21"/>
      <c r="F180" s="22"/>
      <c r="G180" s="23">
        <f>SUM(G176:G179)</f>
        <v>0</v>
      </c>
    </row>
    <row r="181" spans="1:7" ht="12">
      <c r="A181" s="24"/>
      <c r="B181" s="25"/>
      <c r="C181" s="25"/>
      <c r="D181" s="11"/>
      <c r="E181" s="11"/>
      <c r="F181" s="11"/>
      <c r="G181" s="26"/>
    </row>
    <row r="182" spans="1:7" ht="12">
      <c r="A182" s="167" t="s">
        <v>61</v>
      </c>
      <c r="B182" s="168"/>
      <c r="C182" s="168"/>
      <c r="D182" s="168"/>
      <c r="E182" s="168"/>
      <c r="F182" s="169"/>
      <c r="G182" s="23">
        <f>G180+G169+G160+G152+G146+G174</f>
        <v>0</v>
      </c>
    </row>
    <row r="183" spans="1:7" ht="12">
      <c r="A183" s="24"/>
      <c r="B183" s="25"/>
      <c r="C183" s="25"/>
      <c r="D183" s="31"/>
      <c r="E183" s="11"/>
      <c r="F183" s="11"/>
      <c r="G183" s="26"/>
    </row>
    <row r="184" spans="1:7" ht="12">
      <c r="A184" s="32" t="s">
        <v>19</v>
      </c>
      <c r="B184" s="33" t="s">
        <v>24</v>
      </c>
      <c r="C184" s="13" t="s">
        <v>25</v>
      </c>
      <c r="D184" s="14" t="s">
        <v>26</v>
      </c>
      <c r="E184" s="14" t="s">
        <v>27</v>
      </c>
      <c r="F184" s="15" t="s">
        <v>28</v>
      </c>
      <c r="G184" s="34" t="s">
        <v>20</v>
      </c>
    </row>
    <row r="185" spans="1:7" ht="34.5">
      <c r="A185" s="50">
        <v>70</v>
      </c>
      <c r="B185" s="49" t="s">
        <v>138</v>
      </c>
      <c r="C185" s="12"/>
      <c r="D185" s="12"/>
      <c r="E185" s="12"/>
      <c r="F185" s="12"/>
      <c r="G185" s="12"/>
    </row>
    <row r="186" spans="1:7" ht="18.75" customHeight="1">
      <c r="A186" s="48"/>
      <c r="B186" s="44"/>
      <c r="C186" s="16">
        <v>1</v>
      </c>
      <c r="D186" s="16">
        <v>1</v>
      </c>
      <c r="E186" s="17" t="s">
        <v>29</v>
      </c>
      <c r="F186" s="18">
        <v>0</v>
      </c>
      <c r="G186" s="19">
        <f aca="true" t="shared" si="11" ref="G186:G193">C186*D186*F186</f>
        <v>0</v>
      </c>
    </row>
    <row r="187" spans="1:7" ht="12">
      <c r="A187" s="48"/>
      <c r="B187" s="44"/>
      <c r="C187" s="16">
        <v>1</v>
      </c>
      <c r="D187" s="16">
        <v>1</v>
      </c>
      <c r="E187" s="17" t="s">
        <v>29</v>
      </c>
      <c r="F187" s="18">
        <v>0</v>
      </c>
      <c r="G187" s="19">
        <f t="shared" si="11"/>
        <v>0</v>
      </c>
    </row>
    <row r="188" spans="1:7" ht="12">
      <c r="A188" s="48"/>
      <c r="B188" s="44"/>
      <c r="C188" s="16">
        <v>1</v>
      </c>
      <c r="D188" s="16">
        <v>1</v>
      </c>
      <c r="E188" s="17" t="s">
        <v>29</v>
      </c>
      <c r="F188" s="18">
        <v>0</v>
      </c>
      <c r="G188" s="19">
        <f>C188*D188*F188</f>
        <v>0</v>
      </c>
    </row>
    <row r="189" spans="1:7" ht="12">
      <c r="A189" s="48"/>
      <c r="B189" s="44"/>
      <c r="C189" s="16">
        <v>1</v>
      </c>
      <c r="D189" s="16">
        <v>1</v>
      </c>
      <c r="E189" s="17" t="s">
        <v>29</v>
      </c>
      <c r="F189" s="18">
        <v>0</v>
      </c>
      <c r="G189" s="19">
        <f>C189*D189*F189</f>
        <v>0</v>
      </c>
    </row>
    <row r="190" spans="1:7" ht="12">
      <c r="A190" s="48"/>
      <c r="B190" s="44"/>
      <c r="C190" s="16">
        <v>1</v>
      </c>
      <c r="D190" s="16">
        <v>1</v>
      </c>
      <c r="E190" s="17" t="s">
        <v>29</v>
      </c>
      <c r="F190" s="18">
        <v>0</v>
      </c>
      <c r="G190" s="19">
        <f>C190*D190*F190</f>
        <v>0</v>
      </c>
    </row>
    <row r="191" spans="1:7" ht="12">
      <c r="A191" s="48"/>
      <c r="B191" s="44"/>
      <c r="C191" s="16">
        <v>1</v>
      </c>
      <c r="D191" s="16">
        <v>1</v>
      </c>
      <c r="E191" s="17" t="s">
        <v>29</v>
      </c>
      <c r="F191" s="18">
        <v>0</v>
      </c>
      <c r="G191" s="19">
        <f t="shared" si="11"/>
        <v>0</v>
      </c>
    </row>
    <row r="192" spans="1:7" ht="12">
      <c r="A192" s="48"/>
      <c r="B192" s="44"/>
      <c r="C192" s="16">
        <v>1</v>
      </c>
      <c r="D192" s="16">
        <v>1</v>
      </c>
      <c r="E192" s="17" t="s">
        <v>29</v>
      </c>
      <c r="F192" s="18">
        <v>0</v>
      </c>
      <c r="G192" s="19">
        <f t="shared" si="11"/>
        <v>0</v>
      </c>
    </row>
    <row r="193" spans="1:7" ht="12">
      <c r="A193" s="47"/>
      <c r="B193" s="44"/>
      <c r="C193" s="16">
        <v>1</v>
      </c>
      <c r="D193" s="16">
        <v>1</v>
      </c>
      <c r="E193" s="17" t="s">
        <v>29</v>
      </c>
      <c r="F193" s="18">
        <v>0</v>
      </c>
      <c r="G193" s="19">
        <f t="shared" si="11"/>
        <v>0</v>
      </c>
    </row>
    <row r="194" spans="1:7" ht="12">
      <c r="A194" s="102">
        <v>70</v>
      </c>
      <c r="B194" s="40" t="s">
        <v>131</v>
      </c>
      <c r="C194" s="20"/>
      <c r="D194" s="21"/>
      <c r="E194" s="21"/>
      <c r="F194" s="22"/>
      <c r="G194" s="23">
        <f>SUM(G186:G193)</f>
        <v>0</v>
      </c>
    </row>
    <row r="195" spans="1:7" ht="12">
      <c r="A195" s="45">
        <v>71</v>
      </c>
      <c r="B195" s="103" t="s">
        <v>139</v>
      </c>
      <c r="C195" s="100"/>
      <c r="D195" s="101"/>
      <c r="E195" s="101"/>
      <c r="F195" s="101"/>
      <c r="G195" s="5"/>
    </row>
    <row r="196" spans="1:7" ht="12">
      <c r="A196" s="47"/>
      <c r="B196" s="44"/>
      <c r="C196" s="16">
        <v>1</v>
      </c>
      <c r="D196" s="16">
        <v>1</v>
      </c>
      <c r="E196" s="17" t="s">
        <v>29</v>
      </c>
      <c r="F196" s="18">
        <v>0</v>
      </c>
      <c r="G196" s="19">
        <f>C196*D196*F196</f>
        <v>0</v>
      </c>
    </row>
    <row r="197" spans="1:7" ht="12">
      <c r="A197" s="104">
        <v>71</v>
      </c>
      <c r="B197" s="40" t="s">
        <v>142</v>
      </c>
      <c r="C197" s="20"/>
      <c r="D197" s="21"/>
      <c r="E197" s="21"/>
      <c r="F197" s="22"/>
      <c r="G197" s="23">
        <f>G196</f>
        <v>0</v>
      </c>
    </row>
    <row r="198" spans="1:7" ht="34.5">
      <c r="A198" s="50">
        <v>72</v>
      </c>
      <c r="B198" s="49" t="s">
        <v>112</v>
      </c>
      <c r="C198" s="12"/>
      <c r="D198" s="12"/>
      <c r="E198" s="12"/>
      <c r="F198" s="12"/>
      <c r="G198" s="12"/>
    </row>
    <row r="199" spans="1:7" ht="12">
      <c r="A199" s="48"/>
      <c r="B199" s="44"/>
      <c r="C199" s="16">
        <v>1</v>
      </c>
      <c r="D199" s="16">
        <v>1</v>
      </c>
      <c r="E199" s="17" t="s">
        <v>29</v>
      </c>
      <c r="F199" s="18">
        <v>0</v>
      </c>
      <c r="G199" s="19">
        <f aca="true" t="shared" si="12" ref="G199:G206">C199*D199*F199</f>
        <v>0</v>
      </c>
    </row>
    <row r="200" spans="1:7" ht="12" customHeight="1">
      <c r="A200" s="48"/>
      <c r="B200" s="44"/>
      <c r="C200" s="16">
        <v>1</v>
      </c>
      <c r="D200" s="16">
        <v>1</v>
      </c>
      <c r="E200" s="17" t="s">
        <v>29</v>
      </c>
      <c r="F200" s="18">
        <v>0</v>
      </c>
      <c r="G200" s="19">
        <f t="shared" si="12"/>
        <v>0</v>
      </c>
    </row>
    <row r="201" spans="1:7" ht="12">
      <c r="A201" s="48"/>
      <c r="B201" s="44"/>
      <c r="C201" s="16">
        <v>1</v>
      </c>
      <c r="D201" s="16">
        <v>1</v>
      </c>
      <c r="E201" s="17" t="s">
        <v>29</v>
      </c>
      <c r="F201" s="18">
        <v>0</v>
      </c>
      <c r="G201" s="19">
        <f t="shared" si="12"/>
        <v>0</v>
      </c>
    </row>
    <row r="202" spans="1:7" ht="12">
      <c r="A202" s="48"/>
      <c r="B202" s="44"/>
      <c r="C202" s="16">
        <v>1</v>
      </c>
      <c r="D202" s="16">
        <v>1</v>
      </c>
      <c r="E202" s="17" t="s">
        <v>29</v>
      </c>
      <c r="F202" s="18">
        <v>0</v>
      </c>
      <c r="G202" s="19">
        <f t="shared" si="12"/>
        <v>0</v>
      </c>
    </row>
    <row r="203" spans="1:7" ht="12">
      <c r="A203" s="48"/>
      <c r="B203" s="44"/>
      <c r="C203" s="16">
        <v>1</v>
      </c>
      <c r="D203" s="16">
        <v>1</v>
      </c>
      <c r="E203" s="17" t="s">
        <v>29</v>
      </c>
      <c r="F203" s="18">
        <v>0</v>
      </c>
      <c r="G203" s="19">
        <f t="shared" si="12"/>
        <v>0</v>
      </c>
    </row>
    <row r="204" spans="1:7" ht="12">
      <c r="A204" s="48"/>
      <c r="B204" s="44"/>
      <c r="C204" s="16">
        <v>1</v>
      </c>
      <c r="D204" s="16">
        <v>1</v>
      </c>
      <c r="E204" s="17" t="s">
        <v>29</v>
      </c>
      <c r="F204" s="18">
        <v>0</v>
      </c>
      <c r="G204" s="19">
        <f t="shared" si="12"/>
        <v>0</v>
      </c>
    </row>
    <row r="205" spans="1:7" ht="12">
      <c r="A205" s="48"/>
      <c r="B205" s="44"/>
      <c r="C205" s="16">
        <v>1</v>
      </c>
      <c r="D205" s="16">
        <v>1</v>
      </c>
      <c r="E205" s="17" t="s">
        <v>29</v>
      </c>
      <c r="F205" s="18">
        <v>0</v>
      </c>
      <c r="G205" s="19">
        <f t="shared" si="12"/>
        <v>0</v>
      </c>
    </row>
    <row r="206" spans="1:7" ht="18.75" customHeight="1">
      <c r="A206" s="47"/>
      <c r="B206" s="44"/>
      <c r="C206" s="16">
        <v>1</v>
      </c>
      <c r="D206" s="16">
        <v>1</v>
      </c>
      <c r="E206" s="17" t="s">
        <v>29</v>
      </c>
      <c r="F206" s="18">
        <v>0</v>
      </c>
      <c r="G206" s="19">
        <f t="shared" si="12"/>
        <v>0</v>
      </c>
    </row>
    <row r="207" spans="1:7" ht="12">
      <c r="A207" s="51">
        <v>72</v>
      </c>
      <c r="B207" s="40" t="s">
        <v>113</v>
      </c>
      <c r="C207" s="20"/>
      <c r="D207" s="21"/>
      <c r="E207" s="21"/>
      <c r="F207" s="22"/>
      <c r="G207" s="23">
        <f>SUM(G199:G206)</f>
        <v>0</v>
      </c>
    </row>
    <row r="208" spans="1:7" ht="12">
      <c r="A208" s="24"/>
      <c r="B208" s="25"/>
      <c r="C208" s="25"/>
      <c r="D208" s="31"/>
      <c r="E208" s="11"/>
      <c r="F208" s="11"/>
      <c r="G208" s="26"/>
    </row>
    <row r="209" spans="1:7" ht="12" customHeight="1">
      <c r="A209" s="167" t="s">
        <v>125</v>
      </c>
      <c r="B209" s="168"/>
      <c r="C209" s="168"/>
      <c r="D209" s="168"/>
      <c r="E209" s="168"/>
      <c r="F209" s="169"/>
      <c r="G209" s="23">
        <f>G207+G194+G197</f>
        <v>0</v>
      </c>
    </row>
    <row r="210" spans="1:7" ht="12">
      <c r="A210" s="24"/>
      <c r="B210" s="25"/>
      <c r="C210" s="25"/>
      <c r="D210" s="31"/>
      <c r="E210" s="11"/>
      <c r="F210" s="11"/>
      <c r="G210" s="26"/>
    </row>
    <row r="211" spans="1:7" ht="12">
      <c r="A211" s="51"/>
      <c r="B211" s="40" t="s">
        <v>137</v>
      </c>
      <c r="C211" s="20"/>
      <c r="D211" s="21"/>
      <c r="E211" s="21"/>
      <c r="F211" s="22"/>
      <c r="G211" s="23">
        <f>G182+G136</f>
        <v>0</v>
      </c>
    </row>
    <row r="212" spans="1:7" ht="18.75" customHeight="1">
      <c r="A212" s="51"/>
      <c r="B212" s="40" t="s">
        <v>136</v>
      </c>
      <c r="C212" s="20"/>
      <c r="D212" s="21"/>
      <c r="E212" s="21"/>
      <c r="F212" s="22"/>
      <c r="G212" s="23">
        <f>G209+G182+G136+G27</f>
        <v>0</v>
      </c>
    </row>
    <row r="213" spans="1:7" ht="12">
      <c r="A213" s="24"/>
      <c r="B213" s="25"/>
      <c r="C213" s="25"/>
      <c r="D213" s="31"/>
      <c r="E213" s="11"/>
      <c r="F213" s="11"/>
      <c r="G213" s="26"/>
    </row>
    <row r="214" spans="1:7" ht="12">
      <c r="A214" s="32" t="s">
        <v>19</v>
      </c>
      <c r="B214" s="27" t="s">
        <v>24</v>
      </c>
      <c r="C214" s="28"/>
      <c r="D214" s="39"/>
      <c r="E214" s="14" t="s">
        <v>38</v>
      </c>
      <c r="F214" s="15" t="s">
        <v>114</v>
      </c>
      <c r="G214" s="34" t="s">
        <v>20</v>
      </c>
    </row>
    <row r="215" spans="1:7" ht="12">
      <c r="A215" s="50">
        <v>80</v>
      </c>
      <c r="B215" s="49" t="s">
        <v>1</v>
      </c>
      <c r="C215" s="12"/>
      <c r="D215" s="12"/>
      <c r="E215" s="52">
        <v>0</v>
      </c>
      <c r="F215" s="18">
        <v>0</v>
      </c>
      <c r="G215" s="19">
        <f>F215*E215</f>
        <v>0</v>
      </c>
    </row>
    <row r="216" spans="1:7" ht="12">
      <c r="A216" s="51">
        <v>80</v>
      </c>
      <c r="B216" s="40" t="s">
        <v>115</v>
      </c>
      <c r="C216" s="20"/>
      <c r="D216" s="21"/>
      <c r="E216" s="21"/>
      <c r="F216" s="22"/>
      <c r="G216" s="23">
        <f>G215</f>
        <v>0</v>
      </c>
    </row>
    <row r="217" spans="1:7" ht="12">
      <c r="A217" s="167" t="s">
        <v>1</v>
      </c>
      <c r="B217" s="168"/>
      <c r="C217" s="168"/>
      <c r="D217" s="168"/>
      <c r="E217" s="168"/>
      <c r="F217" s="169"/>
      <c r="G217" s="23">
        <f>G216</f>
        <v>0</v>
      </c>
    </row>
    <row r="218" spans="1:7" ht="12">
      <c r="A218" s="167" t="s">
        <v>141</v>
      </c>
      <c r="B218" s="168"/>
      <c r="C218" s="168"/>
      <c r="D218" s="168"/>
      <c r="E218" s="168"/>
      <c r="F218" s="169"/>
      <c r="G218" s="23">
        <f>G217+G212</f>
        <v>0</v>
      </c>
    </row>
    <row r="219" spans="1:7" ht="12">
      <c r="A219" s="31"/>
      <c r="B219" s="25"/>
      <c r="C219" s="25"/>
      <c r="D219" s="11"/>
      <c r="E219" s="11"/>
      <c r="F219" s="11"/>
      <c r="G219" s="29"/>
    </row>
    <row r="220" spans="1:7" ht="12">
      <c r="A220" s="105" t="s">
        <v>19</v>
      </c>
      <c r="B220" s="106" t="s">
        <v>24</v>
      </c>
      <c r="C220" s="13" t="s">
        <v>25</v>
      </c>
      <c r="D220" s="14" t="s">
        <v>26</v>
      </c>
      <c r="E220" s="14" t="s">
        <v>27</v>
      </c>
      <c r="F220" s="15" t="s">
        <v>28</v>
      </c>
      <c r="G220" s="34" t="s">
        <v>20</v>
      </c>
    </row>
    <row r="221" spans="1:7" ht="12">
      <c r="A221" s="50">
        <v>90</v>
      </c>
      <c r="B221" s="49" t="s">
        <v>132</v>
      </c>
      <c r="C221" s="12"/>
      <c r="D221" s="12"/>
      <c r="E221" s="12"/>
      <c r="F221" s="12"/>
      <c r="G221" s="12"/>
    </row>
    <row r="222" spans="1:7" ht="12">
      <c r="A222" s="50"/>
      <c r="B222" s="44"/>
      <c r="C222" s="16">
        <v>1</v>
      </c>
      <c r="D222" s="16">
        <v>1</v>
      </c>
      <c r="E222" s="17" t="s">
        <v>29</v>
      </c>
      <c r="F222" s="18">
        <v>0</v>
      </c>
      <c r="G222" s="19">
        <f>C222*D222*F222</f>
        <v>0</v>
      </c>
    </row>
    <row r="223" spans="1:7" ht="18.75" customHeight="1">
      <c r="A223" s="50"/>
      <c r="B223" s="44"/>
      <c r="C223" s="16">
        <v>1</v>
      </c>
      <c r="D223" s="16">
        <v>1</v>
      </c>
      <c r="E223" s="17" t="s">
        <v>29</v>
      </c>
      <c r="F223" s="18">
        <v>0</v>
      </c>
      <c r="G223" s="19">
        <f aca="true" t="shared" si="13" ref="G223:G228">C223*D223*F223</f>
        <v>0</v>
      </c>
    </row>
    <row r="224" spans="1:7" ht="12">
      <c r="A224" s="50"/>
      <c r="B224" s="44"/>
      <c r="C224" s="16">
        <v>1</v>
      </c>
      <c r="D224" s="16">
        <v>1</v>
      </c>
      <c r="E224" s="17" t="s">
        <v>29</v>
      </c>
      <c r="F224" s="18">
        <v>0</v>
      </c>
      <c r="G224" s="19">
        <f>C224*D224*F224</f>
        <v>0</v>
      </c>
    </row>
    <row r="225" spans="1:7" ht="12">
      <c r="A225" s="50"/>
      <c r="B225" s="44"/>
      <c r="C225" s="16">
        <v>1</v>
      </c>
      <c r="D225" s="16">
        <v>1</v>
      </c>
      <c r="E225" s="17" t="s">
        <v>29</v>
      </c>
      <c r="F225" s="18">
        <v>0</v>
      </c>
      <c r="G225" s="19">
        <f>C225*D225*F225</f>
        <v>0</v>
      </c>
    </row>
    <row r="226" spans="1:7" ht="12">
      <c r="A226" s="50"/>
      <c r="B226" s="44"/>
      <c r="C226" s="16">
        <v>1</v>
      </c>
      <c r="D226" s="16">
        <v>1</v>
      </c>
      <c r="E226" s="17" t="s">
        <v>29</v>
      </c>
      <c r="F226" s="18">
        <v>0</v>
      </c>
      <c r="G226" s="19">
        <f t="shared" si="13"/>
        <v>0</v>
      </c>
    </row>
    <row r="227" spans="1:7" ht="12">
      <c r="A227" s="50"/>
      <c r="B227" s="44"/>
      <c r="C227" s="16">
        <v>1</v>
      </c>
      <c r="D227" s="16">
        <v>1</v>
      </c>
      <c r="E227" s="17" t="s">
        <v>29</v>
      </c>
      <c r="F227" s="18">
        <v>0</v>
      </c>
      <c r="G227" s="19">
        <f t="shared" si="13"/>
        <v>0</v>
      </c>
    </row>
    <row r="228" spans="1:7" ht="12">
      <c r="A228" s="50"/>
      <c r="B228" s="44"/>
      <c r="C228" s="16">
        <v>1</v>
      </c>
      <c r="D228" s="16">
        <v>1</v>
      </c>
      <c r="E228" s="17" t="s">
        <v>29</v>
      </c>
      <c r="F228" s="18">
        <v>0</v>
      </c>
      <c r="G228" s="19">
        <f t="shared" si="13"/>
        <v>0</v>
      </c>
    </row>
    <row r="229" spans="1:7" ht="12">
      <c r="A229" s="51">
        <v>90</v>
      </c>
      <c r="B229" s="40" t="s">
        <v>133</v>
      </c>
      <c r="C229" s="20"/>
      <c r="D229" s="21"/>
      <c r="E229" s="21"/>
      <c r="F229" s="22"/>
      <c r="G229" s="23">
        <f>SUM(G222:G228)</f>
        <v>0</v>
      </c>
    </row>
    <row r="230" spans="1:7" ht="12">
      <c r="A230" s="31"/>
      <c r="B230" s="25"/>
      <c r="C230" s="25"/>
      <c r="D230" s="11"/>
      <c r="E230" s="11"/>
      <c r="F230" s="11"/>
      <c r="G230" s="29"/>
    </row>
    <row r="231" spans="1:7" ht="12">
      <c r="A231" s="105" t="s">
        <v>19</v>
      </c>
      <c r="B231" s="106" t="s">
        <v>24</v>
      </c>
      <c r="C231" s="13" t="s">
        <v>25</v>
      </c>
      <c r="D231" s="14" t="s">
        <v>26</v>
      </c>
      <c r="E231" s="14" t="s">
        <v>27</v>
      </c>
      <c r="F231" s="15" t="s">
        <v>28</v>
      </c>
      <c r="G231" s="34" t="s">
        <v>20</v>
      </c>
    </row>
    <row r="232" spans="1:7" ht="12">
      <c r="A232" s="50">
        <v>91</v>
      </c>
      <c r="B232" s="49" t="s">
        <v>135</v>
      </c>
      <c r="C232" s="12"/>
      <c r="D232" s="12"/>
      <c r="E232" s="12"/>
      <c r="F232" s="12"/>
      <c r="G232" s="12"/>
    </row>
    <row r="233" spans="1:7" ht="12">
      <c r="A233" s="50"/>
      <c r="B233" s="44"/>
      <c r="C233" s="16">
        <v>1</v>
      </c>
      <c r="D233" s="16">
        <v>1</v>
      </c>
      <c r="E233" s="17" t="s">
        <v>29</v>
      </c>
      <c r="F233" s="18">
        <v>0</v>
      </c>
      <c r="G233" s="19">
        <f>C233*D233*F233</f>
        <v>0</v>
      </c>
    </row>
    <row r="234" spans="1:7" ht="12">
      <c r="A234" s="50"/>
      <c r="B234" s="44"/>
      <c r="C234" s="16">
        <v>1</v>
      </c>
      <c r="D234" s="16">
        <v>1</v>
      </c>
      <c r="E234" s="17" t="s">
        <v>29</v>
      </c>
      <c r="F234" s="18">
        <v>0</v>
      </c>
      <c r="G234" s="19">
        <f aca="true" t="shared" si="14" ref="G234:G239">C234*D234*F234</f>
        <v>0</v>
      </c>
    </row>
    <row r="235" spans="1:7" ht="12" customHeight="1">
      <c r="A235" s="50"/>
      <c r="B235" s="44"/>
      <c r="C235" s="16">
        <v>1</v>
      </c>
      <c r="D235" s="16">
        <v>1</v>
      </c>
      <c r="E235" s="17" t="s">
        <v>29</v>
      </c>
      <c r="F235" s="18">
        <v>0</v>
      </c>
      <c r="G235" s="19">
        <f t="shared" si="14"/>
        <v>0</v>
      </c>
    </row>
    <row r="236" spans="1:7" ht="12">
      <c r="A236" s="50"/>
      <c r="B236" s="44"/>
      <c r="C236" s="16">
        <v>1</v>
      </c>
      <c r="D236" s="16">
        <v>1</v>
      </c>
      <c r="E236" s="17" t="s">
        <v>29</v>
      </c>
      <c r="F236" s="18">
        <v>0</v>
      </c>
      <c r="G236" s="19">
        <f t="shared" si="14"/>
        <v>0</v>
      </c>
    </row>
    <row r="237" spans="1:7" ht="12">
      <c r="A237" s="50"/>
      <c r="B237" s="44"/>
      <c r="C237" s="16">
        <v>1</v>
      </c>
      <c r="D237" s="16">
        <v>1</v>
      </c>
      <c r="E237" s="17" t="s">
        <v>29</v>
      </c>
      <c r="F237" s="18">
        <v>0</v>
      </c>
      <c r="G237" s="19">
        <f t="shared" si="14"/>
        <v>0</v>
      </c>
    </row>
    <row r="238" spans="1:7" ht="12">
      <c r="A238" s="50"/>
      <c r="B238" s="44"/>
      <c r="C238" s="16">
        <v>1</v>
      </c>
      <c r="D238" s="16">
        <v>1</v>
      </c>
      <c r="E238" s="17" t="s">
        <v>29</v>
      </c>
      <c r="F238" s="18">
        <v>0</v>
      </c>
      <c r="G238" s="19">
        <f t="shared" si="14"/>
        <v>0</v>
      </c>
    </row>
    <row r="239" spans="1:7" ht="12">
      <c r="A239" s="50"/>
      <c r="B239" s="44"/>
      <c r="C239" s="16">
        <v>1</v>
      </c>
      <c r="D239" s="16">
        <v>1</v>
      </c>
      <c r="E239" s="17" t="s">
        <v>29</v>
      </c>
      <c r="F239" s="18">
        <v>0</v>
      </c>
      <c r="G239" s="19">
        <f t="shared" si="14"/>
        <v>0</v>
      </c>
    </row>
    <row r="240" spans="1:7" ht="12">
      <c r="A240" s="51">
        <v>91</v>
      </c>
      <c r="B240" s="40" t="s">
        <v>134</v>
      </c>
      <c r="C240" s="20"/>
      <c r="D240" s="21"/>
      <c r="E240" s="21"/>
      <c r="F240" s="22"/>
      <c r="G240" s="23">
        <f>SUM(G233:G239)</f>
        <v>0</v>
      </c>
    </row>
    <row r="241" spans="1:7" ht="12">
      <c r="A241" s="31"/>
      <c r="B241" s="25"/>
      <c r="C241" s="25"/>
      <c r="D241" s="11"/>
      <c r="E241" s="11"/>
      <c r="F241" s="11"/>
      <c r="G241" s="29"/>
    </row>
    <row r="242" spans="1:7" ht="12">
      <c r="A242" s="167" t="s">
        <v>128</v>
      </c>
      <c r="B242" s="168"/>
      <c r="C242" s="168"/>
      <c r="D242" s="168"/>
      <c r="E242" s="168"/>
      <c r="F242" s="169"/>
      <c r="G242" s="23">
        <f>G240+G229</f>
        <v>0</v>
      </c>
    </row>
    <row r="243" spans="1:7" ht="12">
      <c r="A243" s="31"/>
      <c r="B243" s="25"/>
      <c r="C243" s="25"/>
      <c r="D243" s="11"/>
      <c r="E243" s="11"/>
      <c r="F243" s="11"/>
      <c r="G243" s="29"/>
    </row>
    <row r="244" spans="1:7" ht="12">
      <c r="A244" s="167" t="s">
        <v>116</v>
      </c>
      <c r="B244" s="168"/>
      <c r="C244" s="168"/>
      <c r="D244" s="168"/>
      <c r="E244" s="168"/>
      <c r="F244" s="169"/>
      <c r="G244" s="23">
        <f>G242+G218</f>
        <v>0</v>
      </c>
    </row>
    <row r="245" ht="12">
      <c r="D245" s="11"/>
    </row>
    <row r="246" ht="12">
      <c r="D246" s="11"/>
    </row>
    <row r="247" ht="12">
      <c r="D247" s="11"/>
    </row>
    <row r="248" ht="12">
      <c r="D248" s="11"/>
    </row>
    <row r="249" ht="12">
      <c r="D249" s="11"/>
    </row>
    <row r="250" ht="12">
      <c r="D250" s="11"/>
    </row>
    <row r="251" ht="12">
      <c r="D251" s="11"/>
    </row>
    <row r="252" ht="12">
      <c r="D252" s="11"/>
    </row>
    <row r="253" ht="12">
      <c r="D253" s="11"/>
    </row>
    <row r="254" ht="12">
      <c r="D254" s="11"/>
    </row>
    <row r="255" ht="12">
      <c r="D255" s="11"/>
    </row>
    <row r="256" ht="12">
      <c r="D256" s="11"/>
    </row>
    <row r="257" ht="12">
      <c r="D257" s="11"/>
    </row>
    <row r="258" ht="12">
      <c r="D258" s="11"/>
    </row>
    <row r="259" ht="12">
      <c r="D259" s="11"/>
    </row>
    <row r="260" ht="12">
      <c r="D260" s="11"/>
    </row>
    <row r="261" ht="12">
      <c r="D261" s="11"/>
    </row>
    <row r="262" ht="12">
      <c r="D262" s="11"/>
    </row>
    <row r="263" ht="12">
      <c r="D263" s="11"/>
    </row>
    <row r="264" ht="12">
      <c r="D264" s="11"/>
    </row>
    <row r="265" ht="12">
      <c r="D265" s="11"/>
    </row>
    <row r="266" ht="12">
      <c r="D266" s="11"/>
    </row>
    <row r="267" ht="12">
      <c r="D267" s="11"/>
    </row>
    <row r="268" ht="12">
      <c r="D268" s="11"/>
    </row>
    <row r="269" ht="12">
      <c r="D269" s="11"/>
    </row>
    <row r="270" ht="12">
      <c r="D270" s="11"/>
    </row>
    <row r="271" ht="12">
      <c r="D271" s="11"/>
    </row>
    <row r="272" ht="12">
      <c r="D272" s="11"/>
    </row>
    <row r="273" ht="12">
      <c r="D273" s="11"/>
    </row>
    <row r="274" ht="12">
      <c r="D274" s="11"/>
    </row>
    <row r="275" ht="12">
      <c r="D275" s="11"/>
    </row>
    <row r="276" ht="12">
      <c r="D276" s="11"/>
    </row>
    <row r="277" ht="12">
      <c r="D277" s="11"/>
    </row>
    <row r="278" ht="12">
      <c r="D278" s="11"/>
    </row>
    <row r="279" ht="12">
      <c r="D279" s="11"/>
    </row>
    <row r="280" ht="12">
      <c r="D280" s="11"/>
    </row>
    <row r="281" ht="12">
      <c r="D281" s="11"/>
    </row>
    <row r="282" ht="12">
      <c r="D282" s="11"/>
    </row>
    <row r="283" ht="12">
      <c r="D283" s="11"/>
    </row>
    <row r="284" ht="12">
      <c r="D284" s="11"/>
    </row>
    <row r="285" ht="12">
      <c r="D285" s="11"/>
    </row>
    <row r="286" ht="12">
      <c r="D286" s="11"/>
    </row>
    <row r="287" ht="12">
      <c r="D287" s="11"/>
    </row>
    <row r="288" ht="12">
      <c r="D288" s="11"/>
    </row>
    <row r="289" ht="12">
      <c r="D289" s="11"/>
    </row>
    <row r="290" ht="12">
      <c r="D290" s="11"/>
    </row>
    <row r="291" spans="4:5" ht="12">
      <c r="D291" s="11"/>
      <c r="E291" s="38" t="s">
        <v>29</v>
      </c>
    </row>
    <row r="292" spans="4:5" ht="12">
      <c r="D292" s="11"/>
      <c r="E292" s="36" t="s">
        <v>30</v>
      </c>
    </row>
    <row r="293" spans="4:5" ht="12">
      <c r="D293" s="11"/>
      <c r="E293" s="36" t="s">
        <v>31</v>
      </c>
    </row>
    <row r="294" spans="4:5" ht="12">
      <c r="D294" s="11"/>
      <c r="E294" s="36" t="s">
        <v>32</v>
      </c>
    </row>
    <row r="295" spans="4:5" ht="12">
      <c r="D295" s="11"/>
      <c r="E295" s="36" t="s">
        <v>33</v>
      </c>
    </row>
    <row r="296" spans="4:5" ht="12">
      <c r="D296" s="11"/>
      <c r="E296" s="36" t="s">
        <v>34</v>
      </c>
    </row>
    <row r="297" spans="4:5" ht="12">
      <c r="D297" s="11"/>
      <c r="E297" s="36" t="s">
        <v>35</v>
      </c>
    </row>
    <row r="298" spans="4:5" ht="12">
      <c r="D298" s="11"/>
      <c r="E298" s="36" t="s">
        <v>36</v>
      </c>
    </row>
    <row r="299" spans="4:5" ht="12">
      <c r="D299" s="11"/>
      <c r="E299" s="36" t="s">
        <v>37</v>
      </c>
    </row>
    <row r="300" ht="12">
      <c r="D300" s="11"/>
    </row>
    <row r="301" ht="12">
      <c r="D301" s="11"/>
    </row>
    <row r="302" ht="12">
      <c r="D302" s="11"/>
    </row>
    <row r="303" ht="12">
      <c r="D303" s="11"/>
    </row>
    <row r="304" ht="12">
      <c r="D304" s="11"/>
    </row>
    <row r="305" ht="12">
      <c r="D305" s="11"/>
    </row>
    <row r="306" ht="12">
      <c r="D306" s="11"/>
    </row>
    <row r="307" ht="12">
      <c r="D307" s="11"/>
    </row>
    <row r="308" ht="12">
      <c r="D308" s="11"/>
    </row>
    <row r="309" ht="12">
      <c r="D309" s="11"/>
    </row>
    <row r="310" ht="12">
      <c r="D310" s="11"/>
    </row>
    <row r="311" ht="12">
      <c r="D311" s="11"/>
    </row>
    <row r="312" ht="12">
      <c r="D312" s="11"/>
    </row>
    <row r="313" ht="12">
      <c r="D313" s="11"/>
    </row>
    <row r="314" ht="12">
      <c r="D314" s="11"/>
    </row>
    <row r="315" ht="12">
      <c r="D315" s="11"/>
    </row>
    <row r="316" ht="12">
      <c r="D316" s="11"/>
    </row>
    <row r="317" ht="12">
      <c r="D317" s="11"/>
    </row>
    <row r="318" ht="12">
      <c r="D318" s="11"/>
    </row>
    <row r="319" ht="12">
      <c r="D319" s="11"/>
    </row>
    <row r="320" ht="12">
      <c r="D320" s="11"/>
    </row>
    <row r="321" ht="12">
      <c r="D321" s="11"/>
    </row>
    <row r="322" ht="12">
      <c r="D322" s="11"/>
    </row>
    <row r="323" ht="12">
      <c r="D323" s="11"/>
    </row>
    <row r="324" ht="12">
      <c r="D324" s="11"/>
    </row>
    <row r="325" ht="12">
      <c r="D325" s="11"/>
    </row>
    <row r="326" ht="12">
      <c r="D326" s="11"/>
    </row>
    <row r="327" ht="12">
      <c r="D327" s="11"/>
    </row>
    <row r="328" ht="12">
      <c r="D328" s="11"/>
    </row>
    <row r="329" ht="12">
      <c r="D329" s="11"/>
    </row>
    <row r="330" ht="12">
      <c r="D330" s="11"/>
    </row>
    <row r="331" ht="12">
      <c r="D331" s="11"/>
    </row>
    <row r="332" ht="12">
      <c r="D332" s="11"/>
    </row>
    <row r="333" ht="12">
      <c r="D333" s="11"/>
    </row>
    <row r="334" ht="12">
      <c r="D334" s="11"/>
    </row>
    <row r="335" ht="12">
      <c r="D335" s="11"/>
    </row>
    <row r="336" ht="12">
      <c r="D336" s="11"/>
    </row>
    <row r="337" ht="12">
      <c r="D337" s="11"/>
    </row>
    <row r="338" ht="12">
      <c r="D338" s="11"/>
    </row>
    <row r="339" ht="12">
      <c r="D339" s="11"/>
    </row>
    <row r="340" ht="12">
      <c r="D340" s="11"/>
    </row>
    <row r="341" ht="12">
      <c r="D341" s="11"/>
    </row>
    <row r="342" ht="12">
      <c r="D342" s="11"/>
    </row>
    <row r="343" ht="12">
      <c r="D343" s="11"/>
    </row>
    <row r="344" ht="12">
      <c r="D344" s="11"/>
    </row>
    <row r="345" ht="12">
      <c r="D345" s="11"/>
    </row>
    <row r="346" ht="12">
      <c r="D346" s="11"/>
    </row>
    <row r="347" ht="12">
      <c r="D347" s="11"/>
    </row>
    <row r="348" ht="12">
      <c r="D348" s="11"/>
    </row>
    <row r="349" ht="12">
      <c r="D349" s="11"/>
    </row>
    <row r="350" ht="12">
      <c r="D350" s="11"/>
    </row>
    <row r="351" ht="12">
      <c r="D351" s="11"/>
    </row>
    <row r="352" ht="12">
      <c r="D352" s="11"/>
    </row>
    <row r="353" ht="12">
      <c r="D353" s="11"/>
    </row>
    <row r="354" ht="12">
      <c r="D354" s="11"/>
    </row>
    <row r="355" ht="12">
      <c r="D355" s="11"/>
    </row>
    <row r="356" ht="12">
      <c r="D356" s="11"/>
    </row>
    <row r="357" ht="12">
      <c r="D357" s="11"/>
    </row>
    <row r="358" ht="12">
      <c r="D358" s="11"/>
    </row>
    <row r="359" ht="12">
      <c r="D359" s="11"/>
    </row>
    <row r="360" ht="12">
      <c r="D360" s="11"/>
    </row>
    <row r="361" ht="12">
      <c r="D361" s="11"/>
    </row>
    <row r="362" ht="12">
      <c r="D362" s="11"/>
    </row>
    <row r="363" ht="12">
      <c r="D363" s="11"/>
    </row>
    <row r="364" ht="12">
      <c r="D364" s="11"/>
    </row>
  </sheetData>
  <sheetProtection/>
  <mergeCells count="10">
    <mergeCell ref="F1:G1"/>
    <mergeCell ref="A244:F244"/>
    <mergeCell ref="F2:G2"/>
    <mergeCell ref="A27:F27"/>
    <mergeCell ref="A136:F136"/>
    <mergeCell ref="A182:F182"/>
    <mergeCell ref="A209:F209"/>
    <mergeCell ref="A217:F217"/>
    <mergeCell ref="A242:F242"/>
    <mergeCell ref="A218:F218"/>
  </mergeCells>
  <dataValidations count="2">
    <dataValidation type="list" allowBlank="1" showInputMessage="1" sqref="E186:E193 E128:E133 E121:E125 E199:E206 E176:E179 E78:E81 E99:E104 E69:E75 E63:E66 E51:E60 E41:E48 E31:E38 E7:E8 E17:E19 E22:E24 E11:E14 E107:E112 E140:E145 E115:E118 E84:E90 E93:E96 E222:E228 E233:E239 E196">
      <formula1>$E$291:$E$296</formula1>
    </dataValidation>
    <dataValidation type="list" allowBlank="1" showInputMessage="1" sqref="E154:E159 E162:E168 E148:E151 E171:E173">
      <formula1>$E$291:$E$299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portrait" scale="90" r:id="rId2"/>
  <headerFooter alignWithMargins="0">
    <oddHeader>&amp;C&amp;A
&amp;R&amp;G</oddHeader>
    <oddFooter>&amp;L&amp;8TFC0216&amp;R&amp;8Page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Lainis, Peggy (MTL)</cp:lastModifiedBy>
  <cp:lastPrinted>2016-02-03T22:37:31Z</cp:lastPrinted>
  <dcterms:created xsi:type="dcterms:W3CDTF">2000-08-14T13:58:28Z</dcterms:created>
  <dcterms:modified xsi:type="dcterms:W3CDTF">2018-02-28T19:02:48Z</dcterms:modified>
  <cp:category/>
  <cp:version/>
  <cp:contentType/>
  <cp:contentStatus/>
</cp:coreProperties>
</file>